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VEGARDE\Docs allangba\PUBLICATION MICROFINANCE\DOC aout.2015\"/>
    </mc:Choice>
  </mc:AlternateContent>
  <bookViews>
    <workbookView xWindow="240" yWindow="45" windowWidth="17400" windowHeight="946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R46" i="1" l="1"/>
  <c r="R50" i="1"/>
  <c r="R55" i="1"/>
  <c r="R59" i="1"/>
  <c r="R63" i="1"/>
  <c r="R72" i="1"/>
  <c r="R76" i="1"/>
  <c r="R80" i="1"/>
  <c r="R84" i="1"/>
  <c r="R89" i="1"/>
  <c r="R93" i="1"/>
  <c r="R97" i="1"/>
  <c r="R101" i="1"/>
  <c r="R105" i="1"/>
  <c r="R110" i="1"/>
  <c r="R114" i="1"/>
  <c r="R118" i="1"/>
</calcChain>
</file>

<file path=xl/sharedStrings.xml><?xml version="1.0" encoding="utf-8"?>
<sst xmlns="http://schemas.openxmlformats.org/spreadsheetml/2006/main" count="145" uniqueCount="121">
  <si>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</si>
  <si>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</si>
  <si>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</si>
  <si>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</si>
  <si>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</si>
  <si>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</si>
  <si>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</si>
  <si>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</si>
  <si>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</si>
  <si>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</si>
  <si>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</si>
  <si>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</si>
  <si>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Clientèle</t>
  </si>
  <si>
    <t>Nombre total de membres, bénéficiaires ou clients</t>
  </si>
  <si>
    <t>Hommes</t>
  </si>
  <si>
    <t>Femmes</t>
  </si>
  <si>
    <t>Personnes morales</t>
  </si>
  <si>
    <t>Epargne</t>
  </si>
  <si>
    <t xml:space="preserve">Nombre total de déposants </t>
  </si>
  <si>
    <t>Montant moyen de l'épargne par épargnant</t>
  </si>
  <si>
    <t>Crédit</t>
  </si>
  <si>
    <t>Nombre d'emprunteurs</t>
  </si>
  <si>
    <t>Encours moyen des crédits par emprunteur</t>
  </si>
  <si>
    <t>Nombre total de crédits décaissés</t>
  </si>
  <si>
    <t>Montant moyen des crédits décaissés</t>
  </si>
  <si>
    <t>Indicateur de qualité du portefeuille</t>
  </si>
  <si>
    <t>TOTAL</t>
  </si>
  <si>
    <t>Portefeuille à risque de 30 jours et plus</t>
  </si>
  <si>
    <t>Encours des prêts comportant au moins une échéance impayée de 30 jours (A)</t>
  </si>
  <si>
    <t>Montant brut du portfeuille de prêts (B)</t>
  </si>
  <si>
    <t>Ratio A/B (Norme &lt;= 5%)</t>
  </si>
  <si>
    <t>Portefeuille à risque de 90 jours et plus</t>
  </si>
  <si>
    <t>Encours des prêts comportant au moins une échéance impayée de 90 jours (A)</t>
  </si>
  <si>
    <t>Ratio A/B (Norme &lt;= 3%)</t>
  </si>
  <si>
    <t>Portefeuille à risque de 180 jours et plus</t>
  </si>
  <si>
    <t>Ratio A/B (Norme &lt;= 2%)</t>
  </si>
  <si>
    <t>Taux de provisions pour créances en souffrance</t>
  </si>
  <si>
    <t>Montant brut des provisions constituées (A)</t>
  </si>
  <si>
    <t>Montant brut des créances en souffrance (B)</t>
  </si>
  <si>
    <t>Ratio A/B (Norme &gt;= 40%)</t>
  </si>
  <si>
    <t>Taux de perte sur créances</t>
  </si>
  <si>
    <t>Montant des crédits passés en perte durant la période (A)</t>
  </si>
  <si>
    <t>Montant brut du portfeuille de crédit de la période (B)</t>
  </si>
  <si>
    <t>Ratio A/B (Norme &lt;2%)</t>
  </si>
  <si>
    <t>Indicateur d'activités</t>
  </si>
  <si>
    <t>Montant total des crédits décaissés au cours de la période (A)</t>
  </si>
  <si>
    <t>Nombre total des crédits décaissé au cours de la période (B)</t>
  </si>
  <si>
    <t>Ratio A/B (Norme: tendance haussière)</t>
  </si>
  <si>
    <t>Montant total des dépôts à la fin de la période (A)</t>
  </si>
  <si>
    <t>Nombre d'épargnant à la fin de la période</t>
  </si>
  <si>
    <t>Total des encours des crédits à la fin de la période</t>
  </si>
  <si>
    <t>Nombre total d'emprunteur à la fin de la période</t>
  </si>
  <si>
    <t>Indicateurs d'éfficacité/productivité</t>
  </si>
  <si>
    <t>productivité des agents de crédits</t>
  </si>
  <si>
    <t>Nombre d'emprunteurs actifs (A)</t>
  </si>
  <si>
    <t>Nombre d'agents de crédits (B)</t>
  </si>
  <si>
    <t>Ratio A/B (Norme &gt;=130)</t>
  </si>
  <si>
    <t>Productivité du personnel</t>
  </si>
  <si>
    <t>Nombre de clients actifs (A)</t>
  </si>
  <si>
    <t>Nombre d'employés (B)</t>
  </si>
  <si>
    <t>Ratio A/B (Norme &gt;115)</t>
  </si>
  <si>
    <t>Charges d'exploitation rapportées au portefeuille de crédit</t>
  </si>
  <si>
    <t>Montant total des charges d'exploitation</t>
  </si>
  <si>
    <t>Montant brut moyen du portefeuille de crédit de la période</t>
  </si>
  <si>
    <t>Ratio A/B (Norme &lt;=35%)</t>
  </si>
  <si>
    <t>Ratios des frais géréraux rapportés au portefeuille de crédits</t>
  </si>
  <si>
    <t>Montant des frais généraux de la période (A)</t>
  </si>
  <si>
    <t>Montant brut moyen du portefeuille de crédit de la période (B)</t>
  </si>
  <si>
    <t>Ratio A/B (Norme &lt;15% pour les structures de crédit direct et &lt;20% pour les structures d'épargne et de crédit</t>
  </si>
  <si>
    <t>Ratio des charges de personnel</t>
  </si>
  <si>
    <t>Montant des charges de personnel de la période (A)</t>
  </si>
  <si>
    <t>Montant brut du portefeuille de crédit de la période (B)</t>
  </si>
  <si>
    <t>Ratio A/B (Norme &lt;5% pour les structures de crédit direct et &lt;10% pour les structures d'épargne et de crédit)</t>
  </si>
  <si>
    <t>Indicateur de rentabilité</t>
  </si>
  <si>
    <t>Rentabilité des fonds propres</t>
  </si>
  <si>
    <t>Résultat d'exploitation hors subvention (A)</t>
  </si>
  <si>
    <t>Montant moyen des fonds propres pour la période</t>
  </si>
  <si>
    <t>Ratio A/B (Norme &gt;15%)</t>
  </si>
  <si>
    <t>Rendement sur actif</t>
  </si>
  <si>
    <t>Montant moyen de l'actif pour la période (B)</t>
  </si>
  <si>
    <t>Ratio A/B (Norme &gt;3%)</t>
  </si>
  <si>
    <t>Autosuffisance opérationnelle</t>
  </si>
  <si>
    <t>Montant total des produits d'exploitation (A)</t>
  </si>
  <si>
    <t>Ratio A/B (Norme &gt;130%)</t>
  </si>
  <si>
    <t>Marge bénéficiaire</t>
  </si>
  <si>
    <t>Résultat d'exploitation (A)</t>
  </si>
  <si>
    <t>Montant total des produits d'exploitation (B)</t>
  </si>
  <si>
    <t>Ratio A/B (Norme &gt;20%)</t>
  </si>
  <si>
    <t>Coefficient d'exploitation</t>
  </si>
  <si>
    <t>Frais généraux (A)</t>
  </si>
  <si>
    <t>Produits financiers nets (B)</t>
  </si>
  <si>
    <t>Ratio A/B (Norme &lt;=40% pour les structures de crédit direct et &lt;=60% pour les structures d'épargne et de crédit</t>
  </si>
  <si>
    <t>Indicateurs de gestion du bilan</t>
  </si>
  <si>
    <t>Taux de rendement des actifs</t>
  </si>
  <si>
    <t>Montant des intérêts et des commissions perçus au cours de la période (A)</t>
  </si>
  <si>
    <t>Montant des actifs productifs de la période (B)</t>
  </si>
  <si>
    <t>Ratio de liquidité de l'actif</t>
  </si>
  <si>
    <t>Disponibilités et comptes courant bancaires + instruments financiers facilement negociables de la période (A)</t>
  </si>
  <si>
    <t>Actif total de la période (B)</t>
  </si>
  <si>
    <t>Ratio A/B (Norme &gt;2% pour les structures de crédit direct et &gt;5% pour les structures d'épargne et de crédit</t>
  </si>
  <si>
    <t>Ratio de capitalisation</t>
  </si>
  <si>
    <t>Montant total des fonds propres de la période (A)</t>
  </si>
  <si>
    <t>Montant total de l'actif de la période (B)</t>
  </si>
  <si>
    <t>DONNES CONSOLIDEES TRIMESTRIELLES DU SECTEUR DE LA MICROFINANCE</t>
  </si>
  <si>
    <t>NB: Ces données sont sonsolidées sur la base des rapports d'activités infra-annuels produits par les SFD)</t>
  </si>
  <si>
    <t>Les données consolidées produites annuellement sont plus fiables que celles produites trimestriellement</t>
  </si>
  <si>
    <t>Elles peuvent être différentes, notamment en fin d'exerccice,  des données consolidées annuelles, car tous les SFD ne communiquent pas leur rapports infra-annuels</t>
  </si>
  <si>
    <t>1T2015</t>
  </si>
  <si>
    <t>2T2015</t>
  </si>
  <si>
    <t>Encours des dépôts (en FCFA)</t>
  </si>
  <si>
    <t>Montant moyen de l'épargne par épargnant (en FCFA)</t>
  </si>
  <si>
    <t>Encours des crédits (en FCFA)</t>
  </si>
  <si>
    <t>Encours moyen des crédits par emprunteur (en FCFA)</t>
  </si>
  <si>
    <t>Montant total des crédits décaissés (en FCFA)</t>
  </si>
  <si>
    <t>Montant moyen des crédits décaissés (en FCFA)</t>
  </si>
  <si>
    <t xml:space="preserve">Situation financière </t>
  </si>
  <si>
    <t>Résultat d'exploitation (en FCFA)</t>
  </si>
  <si>
    <t>Fonds propres (en FCFA)</t>
  </si>
  <si>
    <t>Total des actifs (en FCFA)</t>
  </si>
  <si>
    <t>3T2015</t>
  </si>
  <si>
    <t>4T2015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</si>
</sst>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 ;[Red]\-#,##0\ "/>
    <numFmt numFmtId="165" formatCode="0.0%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164" fontId="0" fillId="3" borderId="3" xfId="0" applyNumberFormat="1" applyFill="1" applyBorder="1" applyAlignment="1" applyProtection="1">
      <alignment horizontal="left" wrapText="1"/>
    </xf>
    <xf numFmtId="164" fontId="3" fillId="3" borderId="3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wrapText="1"/>
    </xf>
    <xf numFmtId="164" fontId="3" fillId="4" borderId="3" xfId="0" applyNumberFormat="1" applyFont="1" applyFill="1" applyBorder="1" applyProtection="1"/>
    <xf numFmtId="164" fontId="0" fillId="0" borderId="3" xfId="0" applyNumberFormat="1" applyBorder="1" applyProtection="1"/>
    <xf numFmtId="164" fontId="5" fillId="0" borderId="3" xfId="0" applyNumberFormat="1" applyFont="1" applyFill="1" applyBorder="1" applyAlignment="1" applyProtection="1">
      <alignment wrapText="1"/>
    </xf>
    <xf numFmtId="164" fontId="5" fillId="0" borderId="3" xfId="0" applyNumberFormat="1" applyFont="1" applyFill="1" applyBorder="1" applyProtection="1"/>
    <xf numFmtId="164" fontId="5" fillId="0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left" wrapText="1" indent="2"/>
    </xf>
    <xf numFmtId="164" fontId="0" fillId="0" borderId="3" xfId="0" applyNumberFormat="1" applyBorder="1"/>
    <xf numFmtId="10" fontId="5" fillId="0" borderId="3" xfId="2" applyNumberFormat="1" applyFont="1" applyFill="1" applyBorder="1" applyProtection="1"/>
    <xf numFmtId="164" fontId="0" fillId="0" borderId="0" xfId="0" applyNumberFormat="1"/>
    <xf numFmtId="164" fontId="3" fillId="6" borderId="3" xfId="0" applyNumberFormat="1" applyFont="1" applyFill="1" applyBorder="1" applyAlignment="1" applyProtection="1">
      <alignment wrapText="1"/>
    </xf>
    <xf numFmtId="164" fontId="3" fillId="4" borderId="3" xfId="0" applyNumberFormat="1" applyFont="1" applyFill="1" applyBorder="1" applyAlignment="1" applyProtection="1">
      <alignment vertical="center" wrapText="1"/>
    </xf>
    <xf numFmtId="164" fontId="0" fillId="0" borderId="4" xfId="0" applyNumberFormat="1" applyBorder="1" applyAlignment="1" applyProtection="1">
      <alignment vertical="center" wrapText="1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3" fontId="0" fillId="0" borderId="3" xfId="0" applyNumberFormat="1" applyBorder="1" applyProtection="1">
      <protection locked="0"/>
    </xf>
    <xf numFmtId="164" fontId="0" fillId="5" borderId="3" xfId="0" applyNumberFormat="1" applyFill="1" applyBorder="1" applyAlignment="1" applyProtection="1">
      <alignment vertical="center" wrapText="1"/>
    </xf>
    <xf numFmtId="10" fontId="3" fillId="5" borderId="3" xfId="2" applyNumberFormat="1" applyFont="1" applyFill="1" applyBorder="1" applyProtection="1"/>
    <xf numFmtId="164" fontId="3" fillId="4" borderId="3" xfId="0" applyNumberFormat="1" applyFont="1" applyFill="1" applyBorder="1" applyProtection="1">
      <protection locked="0"/>
    </xf>
    <xf numFmtId="164" fontId="0" fillId="0" borderId="4" xfId="0" applyNumberFormat="1" applyFill="1" applyBorder="1" applyAlignment="1" applyProtection="1">
      <alignment vertical="center" wrapText="1"/>
    </xf>
    <xf numFmtId="166" fontId="3" fillId="5" borderId="3" xfId="1" applyNumberFormat="1" applyFont="1" applyFill="1" applyBorder="1" applyProtection="1"/>
    <xf numFmtId="166" fontId="5" fillId="5" borderId="3" xfId="1" applyNumberFormat="1" applyFont="1" applyFill="1" applyBorder="1" applyAlignment="1" applyProtection="1">
      <alignment horizontal="center" vertical="center"/>
    </xf>
    <xf numFmtId="164" fontId="0" fillId="0" borderId="3" xfId="0" applyNumberFormat="1" applyFill="1" applyBorder="1" applyProtection="1"/>
    <xf numFmtId="166" fontId="3" fillId="5" borderId="3" xfId="1" applyNumberFormat="1" applyFont="1" applyFill="1" applyBorder="1" applyAlignment="1" applyProtection="1">
      <alignment horizontal="center" vertical="center"/>
    </xf>
    <xf numFmtId="165" fontId="3" fillId="5" borderId="3" xfId="2" applyNumberFormat="1" applyFont="1" applyFill="1" applyBorder="1" applyProtection="1"/>
    <xf numFmtId="9" fontId="3" fillId="5" borderId="3" xfId="2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3" fillId="5" borderId="3" xfId="2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>
      <selection activeCell="A118" sqref="A118:XFD118"/>
    </sheetView>
  </sheetViews>
  <sheetFormatPr baseColWidth="10" defaultRowHeight="15" x14ac:dyDescent="0.25"/>
  <cols>
    <col min="2" max="2" width="62.28515625" customWidth="1"/>
    <col min="3" max="18" width="15.28515625" bestFit="1" customWidth="1"/>
  </cols>
  <sheetData>
    <row r="1" spans="1:18" ht="15.75" thickBot="1" x14ac:dyDescent="0.3"/>
    <row r="2" spans="1:18" ht="15.75" thickBot="1" x14ac:dyDescent="0.3">
      <c r="A2" s="30" t="s">
        <v>103</v>
      </c>
      <c r="B2" s="31"/>
      <c r="L2" s="1"/>
      <c r="M2" s="1"/>
      <c r="N2" s="1"/>
    </row>
    <row r="3" spans="1:18" x14ac:dyDescent="0.25">
      <c r="A3" t="s">
        <v>104</v>
      </c>
    </row>
    <row r="4" spans="1:18" x14ac:dyDescent="0.25">
      <c r="A4" t="s">
        <v>106</v>
      </c>
    </row>
    <row r="5" spans="1:18" x14ac:dyDescent="0.25">
      <c r="A5" t="s">
        <v>105</v>
      </c>
    </row>
    <row r="7" spans="1:18" ht="15" customHeight="1" x14ac:dyDescent="0.25">
      <c r="B7" s="2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107</v>
      </c>
      <c r="P7" s="3" t="s">
        <v>108</v>
      </c>
      <c r="Q7" s="3" t="s">
        <v>119</v>
      </c>
      <c r="R7" s="3" t="s">
        <v>120</v>
      </c>
    </row>
    <row r="8" spans="1:18" x14ac:dyDescent="0.25">
      <c r="B8" s="4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B9" s="7" t="s">
        <v>13</v>
      </c>
      <c r="C9" s="8">
        <v>878876</v>
      </c>
      <c r="D9" s="8">
        <v>918311</v>
      </c>
      <c r="E9" s="8">
        <v>935544</v>
      </c>
      <c r="F9" s="8">
        <v>960287</v>
      </c>
      <c r="G9" s="8">
        <v>964279</v>
      </c>
      <c r="H9" s="8">
        <v>656687</v>
      </c>
      <c r="I9" s="8">
        <v>740554</v>
      </c>
      <c r="J9" s="8">
        <v>778835</v>
      </c>
      <c r="K9" s="8">
        <v>798062</v>
      </c>
      <c r="L9" s="9">
        <v>845543</v>
      </c>
      <c r="M9" s="9">
        <v>839756.99999999988</v>
      </c>
      <c r="N9" s="9">
        <v>828493.99999999988</v>
      </c>
      <c r="O9" s="9">
        <v>894515.99999999988</v>
      </c>
      <c r="P9" s="9">
        <v>899124</v>
      </c>
      <c r="Q9" s="9">
        <v>981004</v>
      </c>
      <c r="R9" s="9">
        <v>1028339.9999999999</v>
      </c>
    </row>
    <row r="10" spans="1:18" x14ac:dyDescent="0.25">
      <c r="B10" s="10" t="s">
        <v>14</v>
      </c>
      <c r="C10" s="8">
        <v>585912</v>
      </c>
      <c r="D10" s="8">
        <v>611699.64</v>
      </c>
      <c r="E10" s="8">
        <v>624072.76</v>
      </c>
      <c r="F10" s="8">
        <v>640364.76</v>
      </c>
      <c r="G10" s="8">
        <v>636929.4</v>
      </c>
      <c r="H10" s="8">
        <v>423588.52</v>
      </c>
      <c r="I10" s="8">
        <v>438702.58</v>
      </c>
      <c r="J10" s="8">
        <v>460353.3</v>
      </c>
      <c r="K10" s="8">
        <v>471014.98</v>
      </c>
      <c r="L10" s="11">
        <v>489110.22818104184</v>
      </c>
      <c r="M10" s="9">
        <v>486121.70476545056</v>
      </c>
      <c r="N10" s="9">
        <v>480324.42818104179</v>
      </c>
      <c r="O10" s="9">
        <v>513869.59999999992</v>
      </c>
      <c r="P10" s="9">
        <v>517366.2</v>
      </c>
      <c r="Q10" s="9">
        <v>563923.19999999995</v>
      </c>
      <c r="R10" s="9">
        <v>594295.39999999991</v>
      </c>
    </row>
    <row r="11" spans="1:18" x14ac:dyDescent="0.25">
      <c r="B11" s="10" t="s">
        <v>15</v>
      </c>
      <c r="C11" s="8">
        <v>272212</v>
      </c>
      <c r="D11" s="8">
        <v>284971.40000000002</v>
      </c>
      <c r="E11" s="8">
        <v>289817.09999999998</v>
      </c>
      <c r="F11" s="8">
        <v>295417.09999999998</v>
      </c>
      <c r="G11" s="8">
        <v>300711.5</v>
      </c>
      <c r="H11" s="8">
        <v>212275.69999999998</v>
      </c>
      <c r="I11" s="8">
        <v>272820.65000000002</v>
      </c>
      <c r="J11" s="8">
        <v>288536.25</v>
      </c>
      <c r="K11" s="8">
        <v>296250.65000000002</v>
      </c>
      <c r="L11" s="11">
        <v>285822.87164816394</v>
      </c>
      <c r="M11" s="9">
        <v>285054.73477978143</v>
      </c>
      <c r="N11" s="9">
        <v>281328.97164816392</v>
      </c>
      <c r="O11" s="9">
        <v>307100.3</v>
      </c>
      <c r="P11" s="9">
        <v>306453.09999999998</v>
      </c>
      <c r="Q11" s="9">
        <v>335931.1</v>
      </c>
      <c r="R11" s="9">
        <v>350215.69999999995</v>
      </c>
    </row>
    <row r="12" spans="1:18" x14ac:dyDescent="0.25">
      <c r="B12" s="10" t="s">
        <v>16</v>
      </c>
      <c r="C12" s="8">
        <v>20752</v>
      </c>
      <c r="D12" s="8">
        <v>21639.96</v>
      </c>
      <c r="E12" s="8">
        <v>21654.14</v>
      </c>
      <c r="F12" s="8">
        <v>24505.14</v>
      </c>
      <c r="G12" s="8">
        <v>26638.1</v>
      </c>
      <c r="H12" s="8">
        <v>20822.78</v>
      </c>
      <c r="I12" s="8">
        <v>29030.769999999997</v>
      </c>
      <c r="J12" s="8">
        <v>29945.45</v>
      </c>
      <c r="K12" s="8">
        <v>30796.37</v>
      </c>
      <c r="L12" s="11">
        <v>70609.900170794208</v>
      </c>
      <c r="M12" s="9">
        <v>68580.560454767925</v>
      </c>
      <c r="N12" s="9">
        <v>66840.60017079419</v>
      </c>
      <c r="O12" s="9">
        <v>73546.100000000006</v>
      </c>
      <c r="P12" s="9">
        <v>75304.700000000012</v>
      </c>
      <c r="Q12" s="9">
        <v>81149.700000000012</v>
      </c>
      <c r="R12" s="9">
        <v>83828.900000000009</v>
      </c>
    </row>
    <row r="13" spans="1:18" x14ac:dyDescent="0.25">
      <c r="B13" s="4" t="s">
        <v>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B14" s="7" t="s">
        <v>109</v>
      </c>
      <c r="C14" s="8">
        <v>98647689825</v>
      </c>
      <c r="D14" s="8">
        <v>99041051582</v>
      </c>
      <c r="E14" s="8">
        <v>94458146069.529999</v>
      </c>
      <c r="F14" s="8">
        <v>99459727757</v>
      </c>
      <c r="G14" s="8">
        <v>109613538990</v>
      </c>
      <c r="H14" s="8">
        <v>116376530278</v>
      </c>
      <c r="I14" s="8">
        <v>119657760661</v>
      </c>
      <c r="J14" s="8">
        <v>126212909025</v>
      </c>
      <c r="K14" s="8">
        <v>132011593945</v>
      </c>
      <c r="L14" s="9">
        <v>134982141776</v>
      </c>
      <c r="M14" s="9">
        <v>134763610831</v>
      </c>
      <c r="N14" s="9">
        <v>146733916756</v>
      </c>
      <c r="O14" s="9">
        <v>153224483841</v>
      </c>
      <c r="P14" s="9">
        <v>160156008922</v>
      </c>
      <c r="Q14" s="9">
        <v>166710784634.49045</v>
      </c>
      <c r="R14" s="9">
        <v>175691622634.49048</v>
      </c>
    </row>
    <row r="15" spans="1:18" x14ac:dyDescent="0.25">
      <c r="B15" s="7" t="s">
        <v>18</v>
      </c>
      <c r="C15" s="8">
        <v>873498</v>
      </c>
      <c r="D15" s="8">
        <v>911650</v>
      </c>
      <c r="E15" s="8">
        <v>929941</v>
      </c>
      <c r="F15" s="8">
        <v>1006382</v>
      </c>
      <c r="G15" s="8">
        <v>948642</v>
      </c>
      <c r="H15" s="8">
        <v>634253</v>
      </c>
      <c r="I15" s="8">
        <v>713293</v>
      </c>
      <c r="J15" s="8">
        <v>757378</v>
      </c>
      <c r="K15" s="8">
        <v>780070</v>
      </c>
      <c r="L15" s="9">
        <v>814388</v>
      </c>
      <c r="M15" s="9">
        <v>826279</v>
      </c>
      <c r="N15" s="9">
        <v>815577</v>
      </c>
      <c r="O15" s="9">
        <v>875638.99999999988</v>
      </c>
      <c r="P15" s="9">
        <v>876939</v>
      </c>
      <c r="Q15" s="9">
        <v>965107</v>
      </c>
      <c r="R15" s="9">
        <v>978493</v>
      </c>
    </row>
    <row r="16" spans="1:18" x14ac:dyDescent="0.25">
      <c r="B16" s="7" t="s">
        <v>110</v>
      </c>
      <c r="C16" s="8">
        <v>112934.07635163446</v>
      </c>
      <c r="D16" s="8">
        <v>108639.33700652662</v>
      </c>
      <c r="E16" s="8">
        <v>101574.34296318798</v>
      </c>
      <c r="F16" s="8">
        <v>98829.001072157494</v>
      </c>
      <c r="G16" s="8">
        <v>115547.8452250691</v>
      </c>
      <c r="H16" s="8">
        <v>183485.97527800419</v>
      </c>
      <c r="I16" s="8">
        <v>167754.00944773047</v>
      </c>
      <c r="J16" s="8">
        <v>166644.54080393145</v>
      </c>
      <c r="K16" s="8">
        <v>169230.44591511018</v>
      </c>
      <c r="L16" s="8">
        <v>165746.72241732443</v>
      </c>
      <c r="M16" s="8">
        <v>163096.98156554869</v>
      </c>
      <c r="N16" s="8">
        <v>179914.24078413198</v>
      </c>
      <c r="O16" s="8">
        <v>174985.90611085165</v>
      </c>
      <c r="P16" s="8">
        <v>182630.7290723756</v>
      </c>
      <c r="Q16" s="8">
        <v>172738.1364289042</v>
      </c>
      <c r="R16" s="8">
        <v>179553.27491815525</v>
      </c>
    </row>
    <row r="17" spans="2:18" x14ac:dyDescent="0.25">
      <c r="B17" s="4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x14ac:dyDescent="0.25">
      <c r="B18" s="7" t="s">
        <v>111</v>
      </c>
      <c r="C18" s="8">
        <v>33354230896.716507</v>
      </c>
      <c r="D18" s="8">
        <v>38282352050</v>
      </c>
      <c r="E18" s="8">
        <v>43960711750.380005</v>
      </c>
      <c r="F18" s="8">
        <v>44641446812</v>
      </c>
      <c r="G18" s="8">
        <v>52203756532</v>
      </c>
      <c r="H18" s="8">
        <v>59879587216</v>
      </c>
      <c r="I18" s="8">
        <v>70856389126</v>
      </c>
      <c r="J18" s="8">
        <v>79235952004</v>
      </c>
      <c r="K18" s="8">
        <v>89560473725</v>
      </c>
      <c r="L18" s="9">
        <v>82558222044</v>
      </c>
      <c r="M18" s="9">
        <v>91289480180.891098</v>
      </c>
      <c r="N18" s="9">
        <v>100681569740.4445</v>
      </c>
      <c r="O18" s="9">
        <v>103596684307</v>
      </c>
      <c r="P18" s="9">
        <v>115262138875</v>
      </c>
      <c r="Q18" s="9">
        <v>127817879187.64999</v>
      </c>
      <c r="R18" s="9">
        <v>138180566339.64999</v>
      </c>
    </row>
    <row r="19" spans="2:18" x14ac:dyDescent="0.25">
      <c r="B19" s="7" t="s">
        <v>21</v>
      </c>
      <c r="C19" s="8">
        <v>53636</v>
      </c>
      <c r="D19" s="8">
        <v>58524</v>
      </c>
      <c r="E19" s="8">
        <v>63377</v>
      </c>
      <c r="F19" s="8">
        <v>66697</v>
      </c>
      <c r="G19" s="8">
        <v>105685</v>
      </c>
      <c r="H19" s="8">
        <v>111675</v>
      </c>
      <c r="I19" s="8">
        <v>101892</v>
      </c>
      <c r="J19" s="8">
        <v>112587</v>
      </c>
      <c r="K19" s="8">
        <v>113719</v>
      </c>
      <c r="L19" s="9">
        <v>107106</v>
      </c>
      <c r="M19" s="9">
        <v>112611</v>
      </c>
      <c r="N19" s="9">
        <v>118388</v>
      </c>
      <c r="O19" s="9">
        <v>111182</v>
      </c>
      <c r="P19" s="9">
        <v>105560</v>
      </c>
      <c r="Q19" s="9">
        <v>121088</v>
      </c>
      <c r="R19" s="9">
        <v>159061</v>
      </c>
    </row>
    <row r="20" spans="2:18" x14ac:dyDescent="0.25">
      <c r="B20" s="7" t="s">
        <v>112</v>
      </c>
      <c r="C20" s="8">
        <v>621862.75816087157</v>
      </c>
      <c r="D20" s="8">
        <v>654130.81898024736</v>
      </c>
      <c r="E20" s="8">
        <v>693638.25599791727</v>
      </c>
      <c r="F20" s="8">
        <v>669317.16287089372</v>
      </c>
      <c r="G20" s="8">
        <v>493956.15775180963</v>
      </c>
      <c r="H20" s="8">
        <v>536195.09483769874</v>
      </c>
      <c r="I20" s="8">
        <v>695406.79470419663</v>
      </c>
      <c r="J20" s="8">
        <v>703775.32045440411</v>
      </c>
      <c r="K20" s="8">
        <v>787559.45554392843</v>
      </c>
      <c r="L20" s="8">
        <v>770808.5638899781</v>
      </c>
      <c r="M20" s="8">
        <v>810662.19268891227</v>
      </c>
      <c r="N20" s="8">
        <v>850437.28874923557</v>
      </c>
      <c r="O20" s="8">
        <v>931775.68587541149</v>
      </c>
      <c r="P20" s="8">
        <v>1091911.1299261083</v>
      </c>
      <c r="Q20" s="8">
        <v>1055578.4155956823</v>
      </c>
      <c r="R20" s="8">
        <v>868726.88050276309</v>
      </c>
    </row>
    <row r="21" spans="2:18" x14ac:dyDescent="0.25">
      <c r="B21" s="7" t="s">
        <v>113</v>
      </c>
      <c r="C21" s="8">
        <v>13370384267</v>
      </c>
      <c r="D21" s="8">
        <v>15877728883</v>
      </c>
      <c r="E21" s="8">
        <v>17350276505</v>
      </c>
      <c r="F21" s="8">
        <v>15816090158</v>
      </c>
      <c r="G21" s="8">
        <v>14864278243</v>
      </c>
      <c r="H21" s="8">
        <v>21801528009</v>
      </c>
      <c r="I21" s="8">
        <v>26104537698</v>
      </c>
      <c r="J21" s="8">
        <v>28415511303</v>
      </c>
      <c r="K21" s="8">
        <v>25843725246</v>
      </c>
      <c r="L21" s="9">
        <v>25383754049</v>
      </c>
      <c r="M21" s="9">
        <v>33677684974</v>
      </c>
      <c r="N21" s="9">
        <v>42005185293</v>
      </c>
      <c r="O21" s="9">
        <v>32803329516</v>
      </c>
      <c r="P21" s="9">
        <v>41655472584</v>
      </c>
      <c r="Q21" s="9">
        <v>47909244227</v>
      </c>
      <c r="R21" s="9">
        <v>51191862107</v>
      </c>
    </row>
    <row r="22" spans="2:18" x14ac:dyDescent="0.25">
      <c r="B22" s="7" t="s">
        <v>23</v>
      </c>
      <c r="C22" s="8">
        <v>14687</v>
      </c>
      <c r="D22" s="8">
        <v>14929</v>
      </c>
      <c r="E22" s="8">
        <v>20752</v>
      </c>
      <c r="F22" s="8">
        <v>17824</v>
      </c>
      <c r="G22" s="8">
        <v>15783</v>
      </c>
      <c r="H22" s="8">
        <v>23524</v>
      </c>
      <c r="I22" s="8">
        <v>34019</v>
      </c>
      <c r="J22" s="8">
        <v>28954</v>
      </c>
      <c r="K22" s="8">
        <v>22705</v>
      </c>
      <c r="L22" s="9">
        <v>22618</v>
      </c>
      <c r="M22" s="9">
        <v>37069</v>
      </c>
      <c r="N22" s="9">
        <v>63377</v>
      </c>
      <c r="O22" s="9">
        <v>66915</v>
      </c>
      <c r="P22" s="9">
        <v>75808</v>
      </c>
      <c r="Q22" s="9">
        <v>83725</v>
      </c>
      <c r="R22" s="9">
        <v>97791</v>
      </c>
    </row>
    <row r="23" spans="2:18" x14ac:dyDescent="0.25">
      <c r="B23" s="7" t="s">
        <v>114</v>
      </c>
      <c r="C23" s="8">
        <v>910355.02600939607</v>
      </c>
      <c r="D23" s="8">
        <v>1063549.3926585841</v>
      </c>
      <c r="E23" s="8">
        <v>836077.31808982266</v>
      </c>
      <c r="F23" s="8">
        <v>887347.96667414717</v>
      </c>
      <c r="G23" s="12">
        <v>941790.42279668001</v>
      </c>
      <c r="H23" s="12">
        <v>926778.09934534947</v>
      </c>
      <c r="I23" s="8">
        <v>767351.70634057443</v>
      </c>
      <c r="J23" s="8">
        <v>981401.92384471919</v>
      </c>
      <c r="K23" s="8">
        <v>1138239.3854217133</v>
      </c>
      <c r="L23" s="8">
        <v>1122281.1057122645</v>
      </c>
      <c r="M23" s="8">
        <v>908513.44719307241</v>
      </c>
      <c r="N23" s="8">
        <v>662782.79648768483</v>
      </c>
      <c r="O23" s="8">
        <v>490223.85886572517</v>
      </c>
      <c r="P23" s="8">
        <v>549486.49989447021</v>
      </c>
      <c r="Q23" s="8">
        <v>572221.48972230521</v>
      </c>
      <c r="R23" s="8">
        <v>523482.34609524393</v>
      </c>
    </row>
    <row r="24" spans="2:18" x14ac:dyDescent="0.25">
      <c r="B24" s="4" t="s">
        <v>115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x14ac:dyDescent="0.25">
      <c r="B25" s="7" t="s">
        <v>116</v>
      </c>
      <c r="C25" s="8">
        <v>-3391494891</v>
      </c>
      <c r="D25" s="8">
        <v>-859398860.113482</v>
      </c>
      <c r="E25" s="8">
        <v>1029492441.2712388</v>
      </c>
      <c r="F25" s="8">
        <v>1093444343.8712387</v>
      </c>
      <c r="G25" s="8">
        <v>366174191.57954097</v>
      </c>
      <c r="H25" s="8">
        <v>482718006.77154779</v>
      </c>
      <c r="I25" s="8">
        <v>-908480949.50053978</v>
      </c>
      <c r="J25" s="8">
        <v>32161211.617056131</v>
      </c>
      <c r="K25" s="8">
        <v>625106012.09708333</v>
      </c>
      <c r="L25" s="9">
        <v>2378866993.900281</v>
      </c>
      <c r="M25" s="9">
        <v>2176818230.564878</v>
      </c>
      <c r="N25" s="9">
        <v>877634798.84680939</v>
      </c>
      <c r="O25" s="9">
        <v>-270050889.90733218</v>
      </c>
      <c r="P25" s="9">
        <v>650409791.31945133</v>
      </c>
      <c r="Q25" s="9">
        <v>531723448.23902237</v>
      </c>
      <c r="R25" s="9">
        <v>2325253301.4699631</v>
      </c>
    </row>
    <row r="26" spans="2:18" x14ac:dyDescent="0.25">
      <c r="B26" s="7" t="s">
        <v>117</v>
      </c>
      <c r="C26" s="8">
        <v>-19767083732</v>
      </c>
      <c r="D26" s="8">
        <v>-19397092465</v>
      </c>
      <c r="E26" s="8">
        <v>-18756151559.799999</v>
      </c>
      <c r="F26" s="8">
        <v>-23181467979</v>
      </c>
      <c r="G26" s="8">
        <v>-16774042448</v>
      </c>
      <c r="H26" s="8">
        <v>-13138380748.576584</v>
      </c>
      <c r="I26" s="8">
        <v>-10839438602</v>
      </c>
      <c r="J26" s="8">
        <v>-10175344511</v>
      </c>
      <c r="K26" s="8">
        <v>-8866465720</v>
      </c>
      <c r="L26" s="9">
        <v>-7641948320.9709969</v>
      </c>
      <c r="M26" s="9">
        <v>-2888873457.73</v>
      </c>
      <c r="N26" s="9">
        <v>-3255125931.1733456</v>
      </c>
      <c r="O26" s="9">
        <v>-4119992627</v>
      </c>
      <c r="P26" s="9">
        <v>-4105246529.3416667</v>
      </c>
      <c r="Q26" s="9">
        <v>-6354558023.3765507</v>
      </c>
      <c r="R26" s="9">
        <v>-2054106593.5200081</v>
      </c>
    </row>
    <row r="27" spans="2:18" x14ac:dyDescent="0.25">
      <c r="B27" s="7" t="s">
        <v>118</v>
      </c>
      <c r="C27" s="8">
        <v>122693379652</v>
      </c>
      <c r="D27" s="8">
        <v>130154776498</v>
      </c>
      <c r="E27" s="8">
        <v>131570990559.63</v>
      </c>
      <c r="F27" s="8">
        <v>132569932061</v>
      </c>
      <c r="G27" s="8">
        <v>105659944278</v>
      </c>
      <c r="H27" s="8">
        <v>117576691964.5</v>
      </c>
      <c r="I27" s="8">
        <v>131228017715</v>
      </c>
      <c r="J27" s="8">
        <v>144463055477</v>
      </c>
      <c r="K27" s="8">
        <v>143391556694</v>
      </c>
      <c r="L27" s="9">
        <v>150865018798.32492</v>
      </c>
      <c r="M27" s="9">
        <v>168535052036.26999</v>
      </c>
      <c r="N27" s="9">
        <v>178511839133.32492</v>
      </c>
      <c r="O27" s="9">
        <v>172205068914</v>
      </c>
      <c r="P27" s="9">
        <v>194478804012</v>
      </c>
      <c r="Q27" s="9">
        <v>205320144313.57336</v>
      </c>
      <c r="R27" s="9">
        <v>229773877970.79001</v>
      </c>
    </row>
    <row r="28" spans="2:18" x14ac:dyDescent="0.25"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 s="13">
        <v>31155</v>
      </c>
      <c r="M28" s="13"/>
      <c r="N28" s="13"/>
      <c r="O28" s="13"/>
      <c r="P28" s="13"/>
      <c r="Q28" s="13"/>
      <c r="R28" s="13">
        <v>8.1518661143201679E-2</v>
      </c>
    </row>
    <row r="29" spans="2:18" x14ac:dyDescent="0.25"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O29" s="13"/>
      <c r="P29" s="13"/>
      <c r="Q29" s="13"/>
      <c r="R29" s="13">
        <v>155367000850.63</v>
      </c>
    </row>
    <row r="30" spans="2:18" x14ac:dyDescent="0.25">
      <c r="B30" s="14" t="s">
        <v>25</v>
      </c>
      <c r="C30" s="3" t="s">
        <v>0</v>
      </c>
      <c r="D30" s="3" t="s">
        <v>1</v>
      </c>
      <c r="E30" s="3" t="s">
        <v>2</v>
      </c>
      <c r="F30" s="3" t="s">
        <v>3</v>
      </c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 t="s">
        <v>9</v>
      </c>
      <c r="M30" s="3" t="s">
        <v>10</v>
      </c>
      <c r="N30" s="3" t="s">
        <v>11</v>
      </c>
      <c r="O30" s="3" t="s">
        <v>107</v>
      </c>
      <c r="P30" s="3" t="s">
        <v>108</v>
      </c>
      <c r="Q30" s="3" t="s">
        <v>119</v>
      </c>
      <c r="R30" s="3" t="s">
        <v>26</v>
      </c>
    </row>
    <row r="31" spans="2:18" x14ac:dyDescent="0.25">
      <c r="B31" s="15" t="s">
        <v>27</v>
      </c>
      <c r="C31" s="15"/>
      <c r="D31" s="15"/>
      <c r="E31" s="15"/>
      <c r="F31" s="15"/>
      <c r="G31" s="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30" x14ac:dyDescent="0.25">
      <c r="B32" s="16" t="s">
        <v>28</v>
      </c>
      <c r="C32" s="6">
        <v>2926731867.8069873</v>
      </c>
      <c r="D32" s="17">
        <v>2829957010</v>
      </c>
      <c r="E32" s="6">
        <v>3132950638</v>
      </c>
      <c r="F32" s="17">
        <v>3593886422</v>
      </c>
      <c r="G32" s="17">
        <v>5104105268</v>
      </c>
      <c r="H32" s="18">
        <v>5768766115.3000002</v>
      </c>
      <c r="I32" s="17">
        <v>6491702731</v>
      </c>
      <c r="J32" s="17">
        <v>6839315668</v>
      </c>
      <c r="K32" s="17">
        <v>8003094702</v>
      </c>
      <c r="L32" s="9">
        <v>9492637137</v>
      </c>
      <c r="M32" s="9">
        <v>10735976534</v>
      </c>
      <c r="N32" s="9">
        <v>10757291822</v>
      </c>
      <c r="O32" s="9">
        <v>10890271257</v>
      </c>
      <c r="P32" s="9">
        <v>10814033824</v>
      </c>
      <c r="Q32" s="9">
        <v>13868367781.686666</v>
      </c>
      <c r="R32" s="9">
        <v>14896643505.786491</v>
      </c>
    </row>
    <row r="33" spans="2:18" x14ac:dyDescent="0.25">
      <c r="B33" s="16" t="s">
        <v>29</v>
      </c>
      <c r="C33" s="6">
        <v>33369357118.716507</v>
      </c>
      <c r="D33" s="17">
        <v>38282352150</v>
      </c>
      <c r="E33" s="6">
        <v>43960711750</v>
      </c>
      <c r="F33" s="17">
        <v>44641446812</v>
      </c>
      <c r="G33" s="17">
        <v>54744957532</v>
      </c>
      <c r="H33" s="19">
        <v>60892459231</v>
      </c>
      <c r="I33" s="17">
        <v>70868791500</v>
      </c>
      <c r="J33" s="17">
        <v>79248228707</v>
      </c>
      <c r="K33" s="17">
        <v>83259537772</v>
      </c>
      <c r="L33" s="9">
        <v>82558222044</v>
      </c>
      <c r="M33" s="9">
        <v>91289480180.891098</v>
      </c>
      <c r="N33" s="9">
        <v>100655305880.4445</v>
      </c>
      <c r="O33" s="9">
        <v>103613684307</v>
      </c>
      <c r="P33" s="9">
        <v>115262138875</v>
      </c>
      <c r="Q33" s="9">
        <v>127817879187.64999</v>
      </c>
      <c r="R33" s="9">
        <v>140923374203.02579</v>
      </c>
    </row>
    <row r="34" spans="2:18" x14ac:dyDescent="0.25">
      <c r="B34" s="20" t="s">
        <v>30</v>
      </c>
      <c r="C34" s="28">
        <v>8.7707169706467483E-2</v>
      </c>
      <c r="D34" s="28">
        <v>7.3923279293589592E-2</v>
      </c>
      <c r="E34" s="28">
        <v>7.1267059000699642E-2</v>
      </c>
      <c r="F34" s="28">
        <v>8.0505599138286282E-2</v>
      </c>
      <c r="G34" s="28">
        <v>8.78597149057775E-2</v>
      </c>
      <c r="H34" s="28">
        <v>9.4736954101586932E-2</v>
      </c>
      <c r="I34" s="28">
        <v>9.1601713442510169E-2</v>
      </c>
      <c r="J34" s="28">
        <v>8.6302442080902722E-2</v>
      </c>
      <c r="K34" s="28">
        <v>9.6122257175098355E-2</v>
      </c>
      <c r="L34" s="28">
        <v>0.11498112364799754</v>
      </c>
      <c r="M34" s="28">
        <v>0.11760365501837174</v>
      </c>
      <c r="N34" s="32">
        <v>0.10687257594524827</v>
      </c>
      <c r="O34" s="32">
        <v>0.10510456538475071</v>
      </c>
      <c r="P34" s="32">
        <v>9.382121423000532E-2</v>
      </c>
      <c r="Q34" s="32">
        <v>0.10850100056289037</v>
      </c>
      <c r="R34" s="32">
        <v>0.10570740013878155</v>
      </c>
    </row>
    <row r="35" spans="2:18" x14ac:dyDescent="0.25">
      <c r="B35" s="15" t="s">
        <v>31</v>
      </c>
      <c r="C35" s="5"/>
      <c r="D35" s="5"/>
      <c r="E35" s="5"/>
      <c r="F35" s="5"/>
      <c r="G35" s="5"/>
      <c r="H35" s="22"/>
      <c r="I35" s="5"/>
      <c r="J35" s="5"/>
      <c r="K35" s="5"/>
      <c r="L35" s="5"/>
      <c r="M35" s="5"/>
      <c r="N35" s="5"/>
      <c r="O35" s="5"/>
      <c r="P35" s="5"/>
      <c r="Q35" s="5">
        <v>0</v>
      </c>
      <c r="R35" s="5"/>
    </row>
    <row r="36" spans="2:18" ht="30" x14ac:dyDescent="0.25">
      <c r="B36" s="16" t="s">
        <v>32</v>
      </c>
      <c r="C36" s="6">
        <v>2221052250.3137474</v>
      </c>
      <c r="D36" s="17">
        <v>1868277237</v>
      </c>
      <c r="E36" s="6">
        <v>1922408573</v>
      </c>
      <c r="F36" s="17">
        <v>2191576592</v>
      </c>
      <c r="G36" s="17">
        <v>3177495111</v>
      </c>
      <c r="H36" s="19">
        <v>3634023079.8000002</v>
      </c>
      <c r="I36" s="17">
        <v>4243340133</v>
      </c>
      <c r="J36" s="17">
        <v>4381510095</v>
      </c>
      <c r="K36" s="17">
        <v>4618089008</v>
      </c>
      <c r="L36" s="9">
        <v>6000461606</v>
      </c>
      <c r="M36" s="9">
        <v>7337461042</v>
      </c>
      <c r="N36" s="9">
        <v>8198731572</v>
      </c>
      <c r="O36" s="9">
        <v>8507571996</v>
      </c>
      <c r="P36" s="9">
        <v>11158163935</v>
      </c>
      <c r="Q36" s="9">
        <v>11323634084.346666</v>
      </c>
      <c r="R36" s="9">
        <v>12421164005.861336</v>
      </c>
    </row>
    <row r="37" spans="2:18" x14ac:dyDescent="0.25">
      <c r="B37" s="16" t="s">
        <v>29</v>
      </c>
      <c r="C37" s="6">
        <v>33369357118.716507</v>
      </c>
      <c r="D37" s="17">
        <v>38282352150</v>
      </c>
      <c r="E37" s="6">
        <v>43960711750</v>
      </c>
      <c r="F37" s="17">
        <v>44641446812</v>
      </c>
      <c r="G37" s="17">
        <v>54744957532</v>
      </c>
      <c r="H37" s="19">
        <v>60892479231</v>
      </c>
      <c r="I37" s="17">
        <v>70868811500</v>
      </c>
      <c r="J37" s="17">
        <v>79248248714</v>
      </c>
      <c r="K37" s="17">
        <v>83259537772</v>
      </c>
      <c r="L37" s="9">
        <v>82558222044</v>
      </c>
      <c r="M37" s="9">
        <v>91289480180.891098</v>
      </c>
      <c r="N37" s="9">
        <v>100655305880.4445</v>
      </c>
      <c r="O37" s="9">
        <v>103596684307</v>
      </c>
      <c r="P37" s="9">
        <v>115262138875</v>
      </c>
      <c r="Q37" s="9">
        <v>127817879187.64999</v>
      </c>
      <c r="R37" s="9">
        <v>140923374203.02579</v>
      </c>
    </row>
    <row r="38" spans="2:18" x14ac:dyDescent="0.25">
      <c r="B38" s="20" t="s">
        <v>33</v>
      </c>
      <c r="C38" s="28">
        <v>6.6559635608562068E-2</v>
      </c>
      <c r="D38" s="28">
        <v>4.8802571735394269E-2</v>
      </c>
      <c r="E38" s="28">
        <v>4.3730151229864928E-2</v>
      </c>
      <c r="F38" s="28">
        <v>4.909286657373492E-2</v>
      </c>
      <c r="G38" s="28">
        <v>5.451977401666195E-2</v>
      </c>
      <c r="H38" s="28">
        <v>5.9679341779040926E-2</v>
      </c>
      <c r="I38" s="28">
        <v>5.9875988367605118E-2</v>
      </c>
      <c r="J38" s="28">
        <v>5.5288415404767956E-2</v>
      </c>
      <c r="K38" s="28">
        <v>5.5466185995967095E-2</v>
      </c>
      <c r="L38" s="28">
        <v>7.2681574983555375E-2</v>
      </c>
      <c r="M38" s="28">
        <v>8.0375756631111725E-2</v>
      </c>
      <c r="N38" s="32">
        <v>8.1453545844252059E-2</v>
      </c>
      <c r="O38" s="32">
        <v>8.2122049107175396E-2</v>
      </c>
      <c r="P38" s="32">
        <v>9.6806844328134981E-2</v>
      </c>
      <c r="Q38" s="32">
        <v>8.8591941568068031E-2</v>
      </c>
      <c r="R38" s="32">
        <v>8.8141261704154109E-2</v>
      </c>
    </row>
    <row r="39" spans="2:18" x14ac:dyDescent="0.25">
      <c r="B39" s="15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30" x14ac:dyDescent="0.25">
      <c r="B40" s="16" t="s">
        <v>32</v>
      </c>
      <c r="C40" s="6">
        <v>1975904673.2358382</v>
      </c>
      <c r="D40" s="17">
        <v>1705149812</v>
      </c>
      <c r="E40" s="6">
        <v>1603343861</v>
      </c>
      <c r="F40" s="17">
        <v>1438563414</v>
      </c>
      <c r="G40" s="17">
        <v>2133895297</v>
      </c>
      <c r="H40" s="19">
        <v>2363467167.0999999</v>
      </c>
      <c r="I40" s="17">
        <v>2759840277</v>
      </c>
      <c r="J40" s="17">
        <v>2855984035</v>
      </c>
      <c r="K40" s="17">
        <v>2771604342</v>
      </c>
      <c r="L40" s="9">
        <v>3394920850.3302889</v>
      </c>
      <c r="M40" s="9">
        <v>4398286287</v>
      </c>
      <c r="N40" s="9">
        <v>5608072689</v>
      </c>
      <c r="O40" s="9">
        <v>6044835377</v>
      </c>
      <c r="P40" s="9">
        <v>5995746453</v>
      </c>
      <c r="Q40" s="9">
        <v>9863205204.8199997</v>
      </c>
      <c r="R40" s="9">
        <v>8607618547.0493279</v>
      </c>
    </row>
    <row r="41" spans="2:18" x14ac:dyDescent="0.25">
      <c r="B41" s="16" t="s">
        <v>29</v>
      </c>
      <c r="C41" s="6">
        <v>33369357118.716507</v>
      </c>
      <c r="D41" s="17">
        <v>38282352150</v>
      </c>
      <c r="E41" s="6">
        <v>43960711750</v>
      </c>
      <c r="F41" s="17">
        <v>44641446812</v>
      </c>
      <c r="G41" s="17">
        <v>54744957532</v>
      </c>
      <c r="H41" s="19">
        <v>60892459231</v>
      </c>
      <c r="I41" s="17">
        <v>70868791500</v>
      </c>
      <c r="J41" s="17">
        <v>79248228714</v>
      </c>
      <c r="K41" s="17">
        <v>83259537772</v>
      </c>
      <c r="L41" s="9">
        <v>82558222044</v>
      </c>
      <c r="M41" s="9">
        <v>91289480180.891098</v>
      </c>
      <c r="N41" s="9">
        <v>100655305880.4445</v>
      </c>
      <c r="O41" s="9">
        <v>103596684307</v>
      </c>
      <c r="P41" s="9">
        <v>115262138875</v>
      </c>
      <c r="Q41" s="9">
        <v>127817879187.64999</v>
      </c>
      <c r="R41" s="9">
        <v>140923374203.02579</v>
      </c>
    </row>
    <row r="42" spans="2:18" x14ac:dyDescent="0.25">
      <c r="B42" s="20" t="s">
        <v>35</v>
      </c>
      <c r="C42" s="28">
        <v>5.9213147745287992E-2</v>
      </c>
      <c r="D42" s="28">
        <v>4.4541406581256791E-2</v>
      </c>
      <c r="E42" s="28">
        <v>3.6472199770514406E-2</v>
      </c>
      <c r="F42" s="28">
        <v>3.222483850172396E-2</v>
      </c>
      <c r="G42" s="28">
        <v>3.652408590164781E-2</v>
      </c>
      <c r="H42" s="28">
        <v>3.881379068849912E-2</v>
      </c>
      <c r="I42" s="28">
        <v>3.8942956675083136E-2</v>
      </c>
      <c r="J42" s="28">
        <v>3.603845892009775E-2</v>
      </c>
      <c r="K42" s="28">
        <v>3.3288730830932915E-2</v>
      </c>
      <c r="L42" s="28">
        <v>4.1121535399841112E-2</v>
      </c>
      <c r="M42" s="28">
        <v>4.8179552323934234E-2</v>
      </c>
      <c r="N42" s="32">
        <v>5.5715619161309869E-2</v>
      </c>
      <c r="O42" s="32">
        <v>5.8349699292369654E-2</v>
      </c>
      <c r="P42" s="32">
        <v>5.2018351485757987E-2</v>
      </c>
      <c r="Q42" s="32">
        <v>7.7166084021311171E-2</v>
      </c>
      <c r="R42" s="32">
        <v>6.1080133765804429E-2</v>
      </c>
    </row>
    <row r="43" spans="2:18" x14ac:dyDescent="0.25">
      <c r="B43" s="15" t="s">
        <v>36</v>
      </c>
      <c r="C43" s="5"/>
      <c r="D43" s="5"/>
      <c r="E43" s="5"/>
      <c r="F43" s="5"/>
      <c r="G43" s="5"/>
      <c r="H43" s="5"/>
      <c r="I43" s="5"/>
      <c r="J43" s="5">
        <v>0</v>
      </c>
      <c r="K43" s="5"/>
      <c r="L43" s="15"/>
      <c r="M43" s="15"/>
      <c r="N43" s="15"/>
      <c r="O43" s="15"/>
      <c r="P43" s="15"/>
      <c r="Q43" s="15"/>
      <c r="R43" s="15"/>
    </row>
    <row r="44" spans="2:18" x14ac:dyDescent="0.25">
      <c r="B44" s="16" t="s">
        <v>37</v>
      </c>
      <c r="C44" s="6">
        <v>1073293477.2974162</v>
      </c>
      <c r="D44" s="17">
        <v>999924425.79999995</v>
      </c>
      <c r="E44" s="6">
        <v>976989249</v>
      </c>
      <c r="F44" s="17">
        <v>1109947429.2</v>
      </c>
      <c r="G44" s="17">
        <v>1595881441.5999999</v>
      </c>
      <c r="H44" s="19">
        <v>1766309053.5999999</v>
      </c>
      <c r="I44" s="17">
        <v>1922511459.8</v>
      </c>
      <c r="J44" s="17">
        <v>2036251037.6000001</v>
      </c>
      <c r="K44" s="17">
        <v>2333852073.5999999</v>
      </c>
      <c r="L44" s="9">
        <v>2791340443.5302887</v>
      </c>
      <c r="M44" s="9">
        <v>3602614526.7999997</v>
      </c>
      <c r="N44" s="9">
        <v>4531148362</v>
      </c>
      <c r="O44" s="9">
        <v>5206813985.1999998</v>
      </c>
      <c r="P44" s="9">
        <v>5436047992.6000004</v>
      </c>
      <c r="Q44" s="9">
        <v>6424329208.9866657</v>
      </c>
      <c r="R44" s="9">
        <v>7016803489.5610104</v>
      </c>
    </row>
    <row r="45" spans="2:18" x14ac:dyDescent="0.25">
      <c r="B45" s="16" t="s">
        <v>38</v>
      </c>
      <c r="C45" s="6">
        <v>2481754293.2342181</v>
      </c>
      <c r="D45" s="17">
        <v>2261187955</v>
      </c>
      <c r="E45" s="6">
        <v>2270033640</v>
      </c>
      <c r="F45" s="17">
        <v>2194815145</v>
      </c>
      <c r="G45" s="17">
        <v>3212985258</v>
      </c>
      <c r="H45" s="19">
        <v>3682300545</v>
      </c>
      <c r="I45" s="17">
        <v>3997675081</v>
      </c>
      <c r="J45" s="17">
        <v>4263077812</v>
      </c>
      <c r="K45" s="17">
        <v>5150040751</v>
      </c>
      <c r="L45" s="9">
        <v>5891646116</v>
      </c>
      <c r="M45" s="9">
        <v>7271145094</v>
      </c>
      <c r="N45" s="9">
        <v>41623152199</v>
      </c>
      <c r="O45" s="9">
        <v>8534246491</v>
      </c>
      <c r="P45" s="9">
        <v>11044576426</v>
      </c>
      <c r="Q45" s="9">
        <v>11559246838.346666</v>
      </c>
      <c r="R45" s="9">
        <v>12941924738.861336</v>
      </c>
    </row>
    <row r="46" spans="2:18" x14ac:dyDescent="0.25">
      <c r="B46" s="20" t="s">
        <v>39</v>
      </c>
      <c r="C46" s="28">
        <v>0.43247370629052156</v>
      </c>
      <c r="D46" s="28">
        <v>0.44221199020140717</v>
      </c>
      <c r="E46" s="28">
        <v>0.43038536160195406</v>
      </c>
      <c r="F46" s="28">
        <v>0.50571339993191089</v>
      </c>
      <c r="G46" s="28">
        <v>0.51339754725715114</v>
      </c>
      <c r="H46" s="28">
        <v>0.47967541812913045</v>
      </c>
      <c r="I46" s="28">
        <v>0.48090738262777788</v>
      </c>
      <c r="J46" s="28">
        <v>0.47764810481953268</v>
      </c>
      <c r="K46" s="28">
        <v>0.45317157405925929</v>
      </c>
      <c r="L46" s="28">
        <v>0.47377937991723884</v>
      </c>
      <c r="M46" s="28">
        <v>0.4954672861325245</v>
      </c>
      <c r="N46" s="32">
        <v>0.1088612496318542</v>
      </c>
      <c r="O46" s="32">
        <v>0.61010822580423163</v>
      </c>
      <c r="P46" s="32">
        <v>0.49219162265046384</v>
      </c>
      <c r="Q46" s="32">
        <v>0.55577403085420618</v>
      </c>
      <c r="R46" s="32">
        <f>R44/R45</f>
        <v>0.54217619335177547</v>
      </c>
    </row>
    <row r="47" spans="2:18" x14ac:dyDescent="0.25">
      <c r="B47" s="15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 x14ac:dyDescent="0.25">
      <c r="B48" s="23" t="s">
        <v>41</v>
      </c>
      <c r="C48" s="6">
        <v>249969600.52318519</v>
      </c>
      <c r="D48" s="17">
        <v>291706243</v>
      </c>
      <c r="E48" s="6">
        <v>1583969550</v>
      </c>
      <c r="F48" s="17">
        <v>3267237033</v>
      </c>
      <c r="G48" s="17">
        <v>999351225</v>
      </c>
      <c r="H48" s="18">
        <v>1285575695</v>
      </c>
      <c r="I48" s="17">
        <v>1461881180</v>
      </c>
      <c r="J48" s="17">
        <v>1469955424.0899999</v>
      </c>
      <c r="K48" s="17">
        <v>228213497</v>
      </c>
      <c r="L48" s="9">
        <v>483208075</v>
      </c>
      <c r="M48" s="9">
        <v>617524340</v>
      </c>
      <c r="N48" s="9">
        <v>1046902506</v>
      </c>
      <c r="O48" s="9">
        <v>589176107</v>
      </c>
      <c r="P48" s="9">
        <v>4346026866.8000002</v>
      </c>
      <c r="Q48" s="9">
        <v>2116400422.2</v>
      </c>
      <c r="R48" s="9">
        <v>68874269485.794968</v>
      </c>
    </row>
    <row r="49" spans="2:18" x14ac:dyDescent="0.25">
      <c r="B49" s="16" t="s">
        <v>42</v>
      </c>
      <c r="C49" s="6">
        <v>33369357118.716507</v>
      </c>
      <c r="D49" s="17">
        <v>38282352150</v>
      </c>
      <c r="E49" s="6">
        <v>43960711750</v>
      </c>
      <c r="F49" s="17">
        <v>44641446812</v>
      </c>
      <c r="G49" s="17">
        <v>54744957532</v>
      </c>
      <c r="H49" s="19">
        <v>60892459231</v>
      </c>
      <c r="I49" s="17">
        <v>70868791500</v>
      </c>
      <c r="J49" s="17">
        <v>79248578714</v>
      </c>
      <c r="K49" s="17">
        <v>81183447883</v>
      </c>
      <c r="L49" s="9">
        <v>82558222044</v>
      </c>
      <c r="M49" s="9">
        <v>91289480180.891098</v>
      </c>
      <c r="N49" s="9">
        <v>100660162290.4445</v>
      </c>
      <c r="O49" s="9">
        <v>99363917485</v>
      </c>
      <c r="P49" s="9">
        <v>99363917485</v>
      </c>
      <c r="Q49" s="9">
        <v>127817879187.64999</v>
      </c>
      <c r="R49" s="9">
        <v>140923374286.02579</v>
      </c>
    </row>
    <row r="50" spans="2:18" x14ac:dyDescent="0.25">
      <c r="B50" s="20" t="s">
        <v>43</v>
      </c>
      <c r="C50" s="28">
        <v>7.490992398621308E-3</v>
      </c>
      <c r="D50" s="28">
        <v>7.6198620674356862E-3</v>
      </c>
      <c r="E50" s="28">
        <v>3.6031480996210209E-2</v>
      </c>
      <c r="F50" s="28">
        <v>7.3188421664723891E-2</v>
      </c>
      <c r="G50" s="28">
        <v>2.0411088947716514E-2</v>
      </c>
      <c r="H50" s="28">
        <v>2.1112231485397471E-2</v>
      </c>
      <c r="I50" s="28">
        <v>2.0627996457368684E-2</v>
      </c>
      <c r="J50" s="28">
        <v>1.8548666082642547E-2</v>
      </c>
      <c r="K50" s="28">
        <v>2.8110840688719803E-3</v>
      </c>
      <c r="L50" s="28">
        <v>5.8529370308201501E-3</v>
      </c>
      <c r="M50" s="28">
        <v>6.7644633179679498E-3</v>
      </c>
      <c r="N50" s="32">
        <v>1.0400365767137062E-2</v>
      </c>
      <c r="O50" s="32">
        <v>5.9294774392217595E-3</v>
      </c>
      <c r="P50" s="32">
        <v>4.3738481501155363E-2</v>
      </c>
      <c r="Q50" s="32">
        <v>1.6557937243606609E-2</v>
      </c>
      <c r="R50" s="32">
        <f>R48/R49</f>
        <v>0.48873559716221371</v>
      </c>
    </row>
    <row r="51" spans="2:18" x14ac:dyDescent="0.25">
      <c r="B51" s="14" t="s">
        <v>44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x14ac:dyDescent="0.25">
      <c r="B52" s="15" t="s">
        <v>24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25">
      <c r="B53" s="16" t="s">
        <v>45</v>
      </c>
      <c r="C53" s="16">
        <v>13370384267</v>
      </c>
      <c r="D53" s="6">
        <v>15877728883</v>
      </c>
      <c r="E53" s="16">
        <v>17350276505</v>
      </c>
      <c r="F53" s="16">
        <v>15816090158</v>
      </c>
      <c r="G53" s="17">
        <v>14864278243</v>
      </c>
      <c r="H53" s="17">
        <v>21801528009</v>
      </c>
      <c r="I53" s="17">
        <v>26104537698</v>
      </c>
      <c r="J53" s="17">
        <v>28415511303</v>
      </c>
      <c r="K53" s="17">
        <v>25843725246</v>
      </c>
      <c r="L53" s="9">
        <v>25383754049</v>
      </c>
      <c r="M53" s="9">
        <v>33677684974</v>
      </c>
      <c r="N53" s="9">
        <v>42005185293</v>
      </c>
      <c r="O53" s="9">
        <v>32803329516</v>
      </c>
      <c r="P53" s="9">
        <v>41655472584</v>
      </c>
      <c r="Q53" s="9">
        <v>47909244227</v>
      </c>
      <c r="R53" s="9">
        <v>53810314797.0625</v>
      </c>
    </row>
    <row r="54" spans="2:18" x14ac:dyDescent="0.25">
      <c r="B54" s="16" t="s">
        <v>46</v>
      </c>
      <c r="C54" s="16">
        <v>14687</v>
      </c>
      <c r="D54" s="6">
        <v>14929</v>
      </c>
      <c r="E54" s="16">
        <v>20752</v>
      </c>
      <c r="F54" s="16">
        <v>17824</v>
      </c>
      <c r="G54" s="17">
        <v>15783</v>
      </c>
      <c r="H54" s="17">
        <v>23524</v>
      </c>
      <c r="I54" s="17">
        <v>34019</v>
      </c>
      <c r="J54" s="17">
        <v>28954</v>
      </c>
      <c r="K54" s="17">
        <v>22705</v>
      </c>
      <c r="L54" s="9">
        <v>22618</v>
      </c>
      <c r="M54" s="9">
        <v>37069</v>
      </c>
      <c r="N54" s="9">
        <v>63377</v>
      </c>
      <c r="O54" s="9">
        <v>66915</v>
      </c>
      <c r="P54" s="9">
        <v>75808</v>
      </c>
      <c r="Q54" s="9">
        <v>83725</v>
      </c>
      <c r="R54" s="9">
        <v>99673.22045498011</v>
      </c>
    </row>
    <row r="55" spans="2:18" x14ac:dyDescent="0.25">
      <c r="B55" s="20" t="s">
        <v>47</v>
      </c>
      <c r="C55" s="24">
        <v>910355.02600939607</v>
      </c>
      <c r="D55" s="24">
        <v>1063549.3926585841</v>
      </c>
      <c r="E55" s="24">
        <v>836077.31808982266</v>
      </c>
      <c r="F55" s="24">
        <v>887347.96667414717</v>
      </c>
      <c r="G55" s="24">
        <v>941790.42279668001</v>
      </c>
      <c r="H55" s="24">
        <v>926778.09934534947</v>
      </c>
      <c r="I55" s="24">
        <v>767351.70634057443</v>
      </c>
      <c r="J55" s="24">
        <v>981401.92384471919</v>
      </c>
      <c r="K55" s="24">
        <v>1138239.3854217133</v>
      </c>
      <c r="L55" s="24">
        <v>1122281.1057122645</v>
      </c>
      <c r="M55" s="24">
        <v>908513.44719307241</v>
      </c>
      <c r="N55" s="27">
        <v>662782.79648768483</v>
      </c>
      <c r="O55" s="27">
        <v>490223.85886572517</v>
      </c>
      <c r="P55" s="27">
        <v>549486.49989447021</v>
      </c>
      <c r="Q55" s="27">
        <v>572221.48972230521</v>
      </c>
      <c r="R55" s="27">
        <f>R53/R54</f>
        <v>539867.32395555801</v>
      </c>
    </row>
    <row r="56" spans="2:18" x14ac:dyDescent="0.25">
      <c r="B56" s="15" t="s">
        <v>19</v>
      </c>
      <c r="C56" s="15"/>
      <c r="D56" s="5"/>
      <c r="E56" s="15"/>
      <c r="F56" s="1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16" t="s">
        <v>48</v>
      </c>
      <c r="C57" s="6">
        <v>98647689825</v>
      </c>
      <c r="D57" s="6">
        <v>99041051582</v>
      </c>
      <c r="E57" s="6">
        <v>94458146069.529999</v>
      </c>
      <c r="F57" s="17">
        <v>99459727757</v>
      </c>
      <c r="G57" s="17">
        <v>109613538990</v>
      </c>
      <c r="H57" s="17">
        <v>116376530278</v>
      </c>
      <c r="I57" s="17">
        <v>119657760661</v>
      </c>
      <c r="J57" s="17">
        <v>126212909025</v>
      </c>
      <c r="K57" s="17">
        <v>132011593945</v>
      </c>
      <c r="L57" s="9">
        <v>134982141776</v>
      </c>
      <c r="M57" s="9">
        <v>134763610831</v>
      </c>
      <c r="N57" s="9">
        <v>146733916756</v>
      </c>
      <c r="O57" s="9">
        <v>153224483841</v>
      </c>
      <c r="P57" s="9">
        <v>206510799279</v>
      </c>
      <c r="Q57" s="9">
        <v>166710784634.49045</v>
      </c>
      <c r="R57" s="9">
        <v>178142148769.09515</v>
      </c>
    </row>
    <row r="58" spans="2:18" x14ac:dyDescent="0.25">
      <c r="B58" s="16" t="s">
        <v>49</v>
      </c>
      <c r="C58" s="6">
        <v>873498</v>
      </c>
      <c r="D58" s="6">
        <v>911650</v>
      </c>
      <c r="E58" s="6">
        <v>929941</v>
      </c>
      <c r="F58" s="17">
        <v>1006382</v>
      </c>
      <c r="G58" s="17">
        <v>948642</v>
      </c>
      <c r="H58" s="17">
        <v>634253</v>
      </c>
      <c r="I58" s="17">
        <v>713293</v>
      </c>
      <c r="J58" s="17">
        <v>757378</v>
      </c>
      <c r="K58" s="17">
        <v>780070</v>
      </c>
      <c r="L58" s="9">
        <v>814388</v>
      </c>
      <c r="M58" s="9">
        <v>826279</v>
      </c>
      <c r="N58" s="9">
        <v>815577</v>
      </c>
      <c r="O58" s="9">
        <v>875638.99999999988</v>
      </c>
      <c r="P58" s="9">
        <v>876939</v>
      </c>
      <c r="Q58" s="9">
        <v>965107</v>
      </c>
      <c r="R58" s="9">
        <v>983057.73222642613</v>
      </c>
    </row>
    <row r="59" spans="2:18" x14ac:dyDescent="0.25">
      <c r="B59" s="20" t="s">
        <v>47</v>
      </c>
      <c r="C59" s="24">
        <v>112934.07635163446</v>
      </c>
      <c r="D59" s="24">
        <v>108639.33700652662</v>
      </c>
      <c r="E59" s="24">
        <v>101574.34296318798</v>
      </c>
      <c r="F59" s="24">
        <v>98829.001072157494</v>
      </c>
      <c r="G59" s="24">
        <v>115547.8452250691</v>
      </c>
      <c r="H59" s="24">
        <v>183485.97527800419</v>
      </c>
      <c r="I59" s="24">
        <v>167754.00944773047</v>
      </c>
      <c r="J59" s="24">
        <v>166644.54080393145</v>
      </c>
      <c r="K59" s="24">
        <v>169230.44591511018</v>
      </c>
      <c r="L59" s="24">
        <v>165746.72241732443</v>
      </c>
      <c r="M59" s="24">
        <v>163096.98156554869</v>
      </c>
      <c r="N59" s="27">
        <v>179914.24078413198</v>
      </c>
      <c r="O59" s="27">
        <v>174985.90611085165</v>
      </c>
      <c r="P59" s="27">
        <v>235490.4950960101</v>
      </c>
      <c r="Q59" s="27">
        <v>172738.1364289042</v>
      </c>
      <c r="R59" s="27">
        <f>R57/R58</f>
        <v>181212.29601199451</v>
      </c>
    </row>
    <row r="60" spans="2:18" x14ac:dyDescent="0.25">
      <c r="B60" s="15" t="s">
        <v>22</v>
      </c>
      <c r="C60" s="5"/>
      <c r="D60" s="5"/>
      <c r="E60" s="1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16" t="s">
        <v>50</v>
      </c>
      <c r="C61" s="6">
        <v>33354230896.716507</v>
      </c>
      <c r="D61" s="17">
        <v>38282352050</v>
      </c>
      <c r="E61" s="6">
        <v>43960711750.380005</v>
      </c>
      <c r="F61" s="17">
        <v>44641446812</v>
      </c>
      <c r="G61" s="17">
        <v>52203756532</v>
      </c>
      <c r="H61" s="17">
        <v>59879587216</v>
      </c>
      <c r="I61" s="17">
        <v>70856389126</v>
      </c>
      <c r="J61" s="17">
        <v>79235952004</v>
      </c>
      <c r="K61" s="17">
        <v>82789174225</v>
      </c>
      <c r="L61" s="9">
        <v>82558222044</v>
      </c>
      <c r="M61" s="9">
        <v>91289480180.891098</v>
      </c>
      <c r="N61" s="9">
        <v>100681569740.4445</v>
      </c>
      <c r="O61" s="9">
        <v>103596684307</v>
      </c>
      <c r="P61" s="9">
        <v>115262138875</v>
      </c>
      <c r="Q61" s="9">
        <v>127817879187.64999</v>
      </c>
      <c r="R61" s="9">
        <v>140913198849.02579</v>
      </c>
    </row>
    <row r="62" spans="2:18" x14ac:dyDescent="0.25">
      <c r="B62" s="16" t="s">
        <v>51</v>
      </c>
      <c r="C62" s="6">
        <v>53636</v>
      </c>
      <c r="D62" s="17">
        <v>58524</v>
      </c>
      <c r="E62" s="6">
        <v>63377</v>
      </c>
      <c r="F62" s="17">
        <v>66697</v>
      </c>
      <c r="G62" s="17">
        <v>105685</v>
      </c>
      <c r="H62" s="17">
        <v>111675</v>
      </c>
      <c r="I62" s="17">
        <v>101892</v>
      </c>
      <c r="J62" s="17">
        <v>112587</v>
      </c>
      <c r="K62" s="17">
        <v>113720</v>
      </c>
      <c r="L62" s="9">
        <v>107106</v>
      </c>
      <c r="M62" s="9">
        <v>112611</v>
      </c>
      <c r="N62" s="9">
        <v>118388</v>
      </c>
      <c r="O62" s="9">
        <v>111182</v>
      </c>
      <c r="P62" s="9">
        <v>105560</v>
      </c>
      <c r="Q62" s="9">
        <v>121088</v>
      </c>
      <c r="R62" s="9">
        <v>159595.90781329107</v>
      </c>
    </row>
    <row r="63" spans="2:18" x14ac:dyDescent="0.25">
      <c r="B63" s="20" t="s">
        <v>47</v>
      </c>
      <c r="C63" s="24">
        <v>621862.75816087157</v>
      </c>
      <c r="D63" s="24">
        <v>654130.81898024736</v>
      </c>
      <c r="E63" s="24">
        <v>693638.25599791727</v>
      </c>
      <c r="F63" s="24">
        <v>669317.16287089372</v>
      </c>
      <c r="G63" s="24">
        <v>493956.15775180963</v>
      </c>
      <c r="H63" s="24">
        <v>536195.09483769874</v>
      </c>
      <c r="I63" s="24">
        <v>695406.79470419663</v>
      </c>
      <c r="J63" s="24">
        <v>703775.32045440411</v>
      </c>
      <c r="K63" s="24">
        <v>728008.9186158987</v>
      </c>
      <c r="L63" s="24">
        <v>770808.5638899781</v>
      </c>
      <c r="M63" s="24">
        <v>810662.19268891227</v>
      </c>
      <c r="N63" s="27">
        <v>850437.28874923557</v>
      </c>
      <c r="O63" s="27">
        <v>931775.68587541149</v>
      </c>
      <c r="P63" s="27">
        <v>1091911.1299261083</v>
      </c>
      <c r="Q63" s="27">
        <v>1055578.4155956823</v>
      </c>
      <c r="R63" s="27">
        <f>R61/R62</f>
        <v>882937.41850748507</v>
      </c>
    </row>
    <row r="64" spans="2:18" x14ac:dyDescent="0.25">
      <c r="B64" s="14" t="s">
        <v>52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x14ac:dyDescent="0.25">
      <c r="B65" s="15" t="s">
        <v>53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25">
      <c r="B66" s="16" t="s">
        <v>54</v>
      </c>
      <c r="C66" s="16">
        <v>55160</v>
      </c>
      <c r="D66" s="17">
        <v>59469</v>
      </c>
      <c r="E66" s="6">
        <v>64330</v>
      </c>
      <c r="F66" s="17">
        <v>61869</v>
      </c>
      <c r="G66" s="17">
        <v>86466</v>
      </c>
      <c r="H66" s="17">
        <v>94119</v>
      </c>
      <c r="I66" s="17">
        <v>101846</v>
      </c>
      <c r="J66" s="17">
        <v>112542</v>
      </c>
      <c r="K66" s="17">
        <v>113555</v>
      </c>
      <c r="L66" s="9">
        <v>107251</v>
      </c>
      <c r="M66" s="9">
        <v>4878901154</v>
      </c>
      <c r="N66" s="9">
        <v>118136</v>
      </c>
      <c r="O66" s="9">
        <v>110817</v>
      </c>
      <c r="P66" s="9">
        <v>105387</v>
      </c>
      <c r="Q66" s="9">
        <v>120764</v>
      </c>
      <c r="R66" s="9">
        <v>163976842.38073263</v>
      </c>
    </row>
    <row r="67" spans="2:18" x14ac:dyDescent="0.25">
      <c r="B67" s="16" t="s">
        <v>55</v>
      </c>
      <c r="C67" s="16">
        <v>254</v>
      </c>
      <c r="D67" s="17">
        <v>275</v>
      </c>
      <c r="E67" s="6">
        <v>334</v>
      </c>
      <c r="F67" s="17">
        <v>394</v>
      </c>
      <c r="G67" s="17">
        <v>394</v>
      </c>
      <c r="H67" s="17">
        <v>446</v>
      </c>
      <c r="I67" s="17">
        <v>513</v>
      </c>
      <c r="J67" s="17">
        <v>530</v>
      </c>
      <c r="K67" s="17">
        <v>524</v>
      </c>
      <c r="L67" s="9">
        <v>618</v>
      </c>
      <c r="M67" s="9">
        <v>57381</v>
      </c>
      <c r="N67" s="9">
        <v>666</v>
      </c>
      <c r="O67" s="9">
        <v>660</v>
      </c>
      <c r="P67" s="9">
        <v>613</v>
      </c>
      <c r="Q67" s="9">
        <v>658</v>
      </c>
      <c r="R67" s="9">
        <v>1602.8421311936936</v>
      </c>
    </row>
    <row r="68" spans="2:18" x14ac:dyDescent="0.25">
      <c r="B68" s="20" t="s">
        <v>56</v>
      </c>
      <c r="C68" s="24">
        <v>217.16535433070865</v>
      </c>
      <c r="D68" s="24">
        <v>216.25090909090909</v>
      </c>
      <c r="E68" s="24">
        <v>192.60479041916167</v>
      </c>
      <c r="F68" s="24">
        <v>157.0279187817259</v>
      </c>
      <c r="G68" s="24">
        <v>219.45685279187816</v>
      </c>
      <c r="H68" s="24">
        <v>211.02914798206277</v>
      </c>
      <c r="I68" s="24">
        <v>198.53021442495125</v>
      </c>
      <c r="J68" s="24">
        <v>212.34339622641508</v>
      </c>
      <c r="K68" s="24">
        <v>216.70801526717557</v>
      </c>
      <c r="L68" s="24">
        <v>173.54530744336569</v>
      </c>
      <c r="M68" s="24">
        <v>85026.42257890242</v>
      </c>
      <c r="N68" s="25">
        <v>177.38138138138137</v>
      </c>
      <c r="O68" s="25">
        <v>167.90454545454546</v>
      </c>
      <c r="P68" s="25">
        <v>171.92006525285481</v>
      </c>
      <c r="Q68" s="25"/>
      <c r="R68" s="25"/>
    </row>
    <row r="69" spans="2:18" x14ac:dyDescent="0.25">
      <c r="B69" s="15" t="s">
        <v>57</v>
      </c>
      <c r="C69" s="15"/>
      <c r="D69" s="5"/>
      <c r="E69" s="5"/>
      <c r="F69" s="5"/>
      <c r="G69" s="5"/>
      <c r="H69" s="5"/>
      <c r="I69" s="5"/>
      <c r="J69" s="5"/>
      <c r="K69" s="5"/>
      <c r="L69" s="15"/>
      <c r="M69" s="15"/>
      <c r="N69" s="15"/>
      <c r="O69" s="15"/>
      <c r="P69" s="15"/>
      <c r="Q69" s="15"/>
      <c r="R69" s="15"/>
    </row>
    <row r="70" spans="2:18" x14ac:dyDescent="0.25">
      <c r="B70" s="16" t="s">
        <v>58</v>
      </c>
      <c r="C70" s="16">
        <v>618361</v>
      </c>
      <c r="D70" s="17">
        <v>620532</v>
      </c>
      <c r="E70" s="6">
        <v>631673</v>
      </c>
      <c r="F70" s="17">
        <v>660484</v>
      </c>
      <c r="G70" s="17">
        <v>610752</v>
      </c>
      <c r="H70" s="17">
        <v>647733</v>
      </c>
      <c r="I70" s="17">
        <v>724857</v>
      </c>
      <c r="J70" s="17">
        <v>766877</v>
      </c>
      <c r="K70" s="17">
        <v>781460</v>
      </c>
      <c r="L70" s="9">
        <v>834724</v>
      </c>
      <c r="M70" s="9">
        <v>548754579</v>
      </c>
      <c r="N70" s="9">
        <v>821342</v>
      </c>
      <c r="O70" s="9">
        <v>876520.99999999988</v>
      </c>
      <c r="P70" s="9">
        <v>881207</v>
      </c>
      <c r="Q70" s="9">
        <v>970389</v>
      </c>
      <c r="R70" s="9">
        <v>113276797.73222643</v>
      </c>
    </row>
    <row r="71" spans="2:18" x14ac:dyDescent="0.25">
      <c r="B71" s="16" t="s">
        <v>59</v>
      </c>
      <c r="C71" s="16">
        <v>1960</v>
      </c>
      <c r="D71" s="17">
        <v>1363</v>
      </c>
      <c r="E71" s="6">
        <v>1227</v>
      </c>
      <c r="F71" s="17">
        <v>1321</v>
      </c>
      <c r="G71" s="17">
        <v>1443</v>
      </c>
      <c r="H71" s="17">
        <v>1710</v>
      </c>
      <c r="I71" s="17">
        <v>1804</v>
      </c>
      <c r="J71" s="17">
        <v>1863</v>
      </c>
      <c r="K71" s="17">
        <v>1880</v>
      </c>
      <c r="L71" s="9">
        <v>1969</v>
      </c>
      <c r="M71" s="9">
        <v>3986</v>
      </c>
      <c r="N71" s="9">
        <v>2162</v>
      </c>
      <c r="O71" s="9">
        <v>2277</v>
      </c>
      <c r="P71" s="9">
        <v>2259</v>
      </c>
      <c r="Q71" s="9">
        <v>2357</v>
      </c>
      <c r="R71" s="9">
        <v>1776.729359311681</v>
      </c>
    </row>
    <row r="72" spans="2:18" x14ac:dyDescent="0.25">
      <c r="B72" s="20" t="s">
        <v>60</v>
      </c>
      <c r="C72" s="24">
        <v>315.490306122449</v>
      </c>
      <c r="D72" s="24">
        <v>455.26925898752751</v>
      </c>
      <c r="E72" s="24">
        <v>514.81092094539531</v>
      </c>
      <c r="F72" s="24">
        <v>499.98788796366387</v>
      </c>
      <c r="G72" s="24">
        <v>423.25155925155923</v>
      </c>
      <c r="H72" s="24">
        <v>378.79122807017546</v>
      </c>
      <c r="I72" s="24">
        <v>401.80543237250555</v>
      </c>
      <c r="J72" s="24">
        <v>411.63553408480942</v>
      </c>
      <c r="K72" s="24">
        <v>415.67021276595744</v>
      </c>
      <c r="L72" s="24">
        <v>423.93296089385473</v>
      </c>
      <c r="M72" s="24">
        <v>137670.4914701455</v>
      </c>
      <c r="N72" s="27">
        <v>379.89916743755782</v>
      </c>
      <c r="O72" s="27">
        <v>384.94554238032492</v>
      </c>
      <c r="P72" s="27">
        <v>390.08720672864098</v>
      </c>
      <c r="Q72" s="27"/>
      <c r="R72" s="27">
        <f>R70/R71</f>
        <v>63755.797774462822</v>
      </c>
    </row>
    <row r="73" spans="2:18" x14ac:dyDescent="0.25">
      <c r="B73" s="15" t="s">
        <v>61</v>
      </c>
      <c r="C73" s="15"/>
      <c r="D73" s="5"/>
      <c r="E73" s="15"/>
      <c r="F73" s="15"/>
      <c r="G73" s="5"/>
      <c r="H73" s="5"/>
      <c r="I73" s="5"/>
      <c r="J73" s="5"/>
      <c r="K73" s="5"/>
      <c r="L73" s="15"/>
      <c r="M73" s="15"/>
      <c r="N73" s="5"/>
      <c r="O73" s="5"/>
      <c r="P73" s="5"/>
      <c r="Q73" s="5"/>
      <c r="R73" s="5"/>
    </row>
    <row r="74" spans="2:18" x14ac:dyDescent="0.25">
      <c r="B74" s="16" t="s">
        <v>62</v>
      </c>
      <c r="C74" s="16">
        <v>4486879906.8527565</v>
      </c>
      <c r="D74" s="6">
        <v>5047006238.5704269</v>
      </c>
      <c r="E74" s="16">
        <v>6190432314.8498726</v>
      </c>
      <c r="F74" s="16">
        <v>7081951957.9698725</v>
      </c>
      <c r="G74" s="17">
        <v>7598149065.742959</v>
      </c>
      <c r="H74" s="17">
        <v>11261844394.395575</v>
      </c>
      <c r="I74" s="17">
        <v>14143430034.031372</v>
      </c>
      <c r="J74" s="17">
        <v>20555292086.176277</v>
      </c>
      <c r="K74" s="17">
        <v>9753291123.1816673</v>
      </c>
      <c r="L74" s="9">
        <v>12887742480.732607</v>
      </c>
      <c r="M74" s="9">
        <v>18559605258.868874</v>
      </c>
      <c r="N74" s="9">
        <v>28072490608.060349</v>
      </c>
      <c r="O74" s="9">
        <v>11114316723.530834</v>
      </c>
      <c r="P74" s="9">
        <v>9976824041.6783352</v>
      </c>
      <c r="Q74" s="9">
        <v>10251301718.879969</v>
      </c>
      <c r="R74" s="9">
        <v>7650929499.3882847</v>
      </c>
    </row>
    <row r="75" spans="2:18" x14ac:dyDescent="0.25">
      <c r="B75" s="23" t="s">
        <v>63</v>
      </c>
      <c r="C75" s="16">
        <v>30281622787.358253</v>
      </c>
      <c r="D75" s="26">
        <v>35046923170.5</v>
      </c>
      <c r="E75" s="16">
        <v>40363476632.314995</v>
      </c>
      <c r="F75" s="16">
        <v>42293302030.666672</v>
      </c>
      <c r="G75" s="17">
        <v>51307756529.333336</v>
      </c>
      <c r="H75" s="17">
        <v>58020158999.166664</v>
      </c>
      <c r="I75" s="17">
        <v>66247728105</v>
      </c>
      <c r="J75" s="17">
        <v>75000774470</v>
      </c>
      <c r="K75" s="17">
        <v>80043561319.5</v>
      </c>
      <c r="L75" s="9">
        <v>79647413142.666656</v>
      </c>
      <c r="M75" s="9">
        <v>85006251465.648529</v>
      </c>
      <c r="N75" s="9">
        <v>97285646778.352234</v>
      </c>
      <c r="O75" s="9">
        <v>100470414289</v>
      </c>
      <c r="P75" s="9">
        <v>106426765431.54947</v>
      </c>
      <c r="Q75" s="9">
        <v>121982611209.26001</v>
      </c>
      <c r="R75" s="9">
        <v>102202426433.50861</v>
      </c>
    </row>
    <row r="76" spans="2:18" x14ac:dyDescent="0.25">
      <c r="B76" s="20" t="s">
        <v>64</v>
      </c>
      <c r="C76" s="28">
        <v>0.14817171253866571</v>
      </c>
      <c r="D76" s="28">
        <v>0.14400711337817629</v>
      </c>
      <c r="E76" s="28">
        <v>0.15336717327996005</v>
      </c>
      <c r="F76" s="28">
        <v>0.16744854664775957</v>
      </c>
      <c r="G76" s="28">
        <v>0.14808967648778396</v>
      </c>
      <c r="H76" s="28">
        <v>0.19410226701649211</v>
      </c>
      <c r="I76" s="28">
        <v>0.21349305762779669</v>
      </c>
      <c r="J76" s="28">
        <v>0.27406773105254145</v>
      </c>
      <c r="K76" s="28">
        <v>0.12184978981945417</v>
      </c>
      <c r="L76" s="28">
        <v>0.16180993170045241</v>
      </c>
      <c r="M76" s="28">
        <v>0.21833223955733311</v>
      </c>
      <c r="N76" s="32">
        <v>0.28855737241505364</v>
      </c>
      <c r="O76" s="32">
        <v>0.11062278186253767</v>
      </c>
      <c r="P76" s="32">
        <v>9.3743561605234837E-2</v>
      </c>
      <c r="Q76" s="32">
        <v>8.4039041444144508E-2</v>
      </c>
      <c r="R76" s="32">
        <f>R74/R75</f>
        <v>7.4860546528862176E-2</v>
      </c>
    </row>
    <row r="77" spans="2:18" x14ac:dyDescent="0.25">
      <c r="B77" s="15" t="s">
        <v>65</v>
      </c>
      <c r="C77" s="15"/>
      <c r="D77" s="5"/>
      <c r="E77" s="15"/>
      <c r="F77" s="1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16" t="s">
        <v>66</v>
      </c>
      <c r="C78" s="16">
        <v>2343153385.166667</v>
      </c>
      <c r="D78" s="6">
        <v>3000775790.1166658</v>
      </c>
      <c r="E78" s="16">
        <v>4143188154.6487718</v>
      </c>
      <c r="F78" s="16">
        <v>4938270020.3787718</v>
      </c>
      <c r="G78" s="17">
        <v>4308656945.8983335</v>
      </c>
      <c r="H78" s="17">
        <v>6987458724.5630665</v>
      </c>
      <c r="I78" s="17">
        <v>8653814367</v>
      </c>
      <c r="J78" s="17">
        <v>12961735755.529495</v>
      </c>
      <c r="K78" s="17">
        <v>5058865980.75</v>
      </c>
      <c r="L78" s="9">
        <v>8037691747.75</v>
      </c>
      <c r="M78" s="9">
        <v>11873267281.283333</v>
      </c>
      <c r="N78" s="9">
        <v>17159932463.98699</v>
      </c>
      <c r="O78" s="9">
        <v>6463208129.5</v>
      </c>
      <c r="P78" s="9">
        <v>5854062425.6256657</v>
      </c>
      <c r="Q78" s="9">
        <v>6111617935.9272022</v>
      </c>
      <c r="R78" s="9">
        <v>5164098309.6672325</v>
      </c>
    </row>
    <row r="79" spans="2:18" x14ac:dyDescent="0.25">
      <c r="B79" s="16" t="s">
        <v>67</v>
      </c>
      <c r="C79" s="16">
        <v>30281622787.358253</v>
      </c>
      <c r="D79" s="26">
        <v>35046623170.5</v>
      </c>
      <c r="E79" s="16">
        <v>40352887895.314995</v>
      </c>
      <c r="F79" s="16">
        <v>42293302030.666672</v>
      </c>
      <c r="G79" s="17">
        <v>51307756529.333336</v>
      </c>
      <c r="H79" s="17">
        <v>58020158999.166664</v>
      </c>
      <c r="I79" s="17">
        <v>66247728105</v>
      </c>
      <c r="J79" s="17">
        <v>75000774470</v>
      </c>
      <c r="K79" s="17">
        <v>80043561320</v>
      </c>
      <c r="L79" s="9">
        <v>79647413143.666656</v>
      </c>
      <c r="M79" s="9">
        <v>85006251465.648529</v>
      </c>
      <c r="N79" s="9">
        <v>97326738214.852234</v>
      </c>
      <c r="O79" s="9">
        <v>100470414289</v>
      </c>
      <c r="P79" s="9">
        <v>106426765431.54947</v>
      </c>
      <c r="Q79" s="9">
        <v>121982947559.26001</v>
      </c>
      <c r="R79" s="9">
        <v>102202722460.50861</v>
      </c>
    </row>
    <row r="80" spans="2:18" ht="30" x14ac:dyDescent="0.25">
      <c r="B80" s="20" t="s">
        <v>68</v>
      </c>
      <c r="C80" s="28">
        <v>7.7378725757883404E-2</v>
      </c>
      <c r="D80" s="28">
        <v>8.5622394360736195E-2</v>
      </c>
      <c r="E80" s="28">
        <v>0.10267389450284671</v>
      </c>
      <c r="F80" s="28">
        <v>0.11676246079812012</v>
      </c>
      <c r="G80" s="28">
        <v>8.3976716920667077E-2</v>
      </c>
      <c r="H80" s="28">
        <v>0.12043156801179097</v>
      </c>
      <c r="I80" s="28">
        <v>0.13062809268393402</v>
      </c>
      <c r="J80" s="28">
        <v>0.1728213588076232</v>
      </c>
      <c r="K80" s="28">
        <v>6.3201410548508058E-2</v>
      </c>
      <c r="L80" s="28">
        <v>0.10091591717174477</v>
      </c>
      <c r="M80" s="28">
        <v>0.1396752247813372</v>
      </c>
      <c r="N80" s="32">
        <v>0.17631262260228869</v>
      </c>
      <c r="O80" s="32">
        <v>6.4329466293517851E-2</v>
      </c>
      <c r="P80" s="32">
        <v>5.5005546789738943E-2</v>
      </c>
      <c r="Q80" s="32">
        <v>5.0102231977614278E-2</v>
      </c>
      <c r="R80" s="32">
        <f>R78/R79</f>
        <v>5.0527991675198801E-2</v>
      </c>
    </row>
    <row r="81" spans="2:18" x14ac:dyDescent="0.25">
      <c r="B81" s="15" t="s">
        <v>69</v>
      </c>
      <c r="C81" s="15"/>
      <c r="D81" s="5"/>
      <c r="E81" s="15"/>
      <c r="F81" s="1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16" t="s">
        <v>70</v>
      </c>
      <c r="C82" s="16">
        <v>1409287980</v>
      </c>
      <c r="D82" s="6">
        <v>1455471087.8833332</v>
      </c>
      <c r="E82" s="16">
        <v>1861680808.6399999</v>
      </c>
      <c r="F82" s="16">
        <v>2269997315.6399999</v>
      </c>
      <c r="G82" s="17">
        <v>1877612369</v>
      </c>
      <c r="H82" s="17">
        <v>3106384942</v>
      </c>
      <c r="I82" s="17">
        <v>4127834011</v>
      </c>
      <c r="J82" s="17">
        <v>5268519035</v>
      </c>
      <c r="K82" s="17">
        <v>2421826743</v>
      </c>
      <c r="L82" s="9">
        <v>4018552102</v>
      </c>
      <c r="M82" s="9">
        <v>5765017454</v>
      </c>
      <c r="N82" s="9">
        <v>7856638856.5214052</v>
      </c>
      <c r="O82" s="9">
        <v>3005040446</v>
      </c>
      <c r="P82" s="9">
        <v>2482944436</v>
      </c>
      <c r="Q82" s="9">
        <v>2572261236.5935187</v>
      </c>
      <c r="R82" s="9">
        <v>2583001552.3905277</v>
      </c>
    </row>
    <row r="83" spans="2:18" x14ac:dyDescent="0.25">
      <c r="B83" s="16" t="s">
        <v>71</v>
      </c>
      <c r="C83" s="16">
        <v>30224240193.858253</v>
      </c>
      <c r="D83" s="26">
        <v>35408590675</v>
      </c>
      <c r="E83" s="16">
        <v>40418581760.314995</v>
      </c>
      <c r="F83" s="16">
        <v>42443908113.666672</v>
      </c>
      <c r="G83" s="17">
        <v>51331043567.666664</v>
      </c>
      <c r="H83" s="17">
        <v>58020158999.166664</v>
      </c>
      <c r="I83" s="17">
        <v>66247728105</v>
      </c>
      <c r="J83" s="17">
        <v>75921573779</v>
      </c>
      <c r="K83" s="17">
        <v>80753809061.333328</v>
      </c>
      <c r="L83" s="9">
        <v>79647413143.166656</v>
      </c>
      <c r="M83" s="9">
        <v>86136215971.648529</v>
      </c>
      <c r="N83" s="9">
        <v>98963211775.852234</v>
      </c>
      <c r="O83" s="9">
        <v>100610696864</v>
      </c>
      <c r="P83" s="9">
        <v>108168228080.25999</v>
      </c>
      <c r="Q83" s="9">
        <v>121988407798.51001</v>
      </c>
      <c r="R83" s="9">
        <v>102263455607.75861</v>
      </c>
    </row>
    <row r="84" spans="2:18" ht="30" x14ac:dyDescent="0.25">
      <c r="B84" s="20" t="s">
        <v>72</v>
      </c>
      <c r="C84" s="28">
        <v>4.6627738893048359E-2</v>
      </c>
      <c r="D84" s="28">
        <v>4.1105027343292681E-2</v>
      </c>
      <c r="E84" s="28">
        <v>4.6060023077501747E-2</v>
      </c>
      <c r="F84" s="28">
        <v>5.3482287954277119E-2</v>
      </c>
      <c r="G84" s="28">
        <v>3.6578495945145846E-2</v>
      </c>
      <c r="H84" s="28">
        <v>5.3539752313409149E-2</v>
      </c>
      <c r="I84" s="28">
        <v>6.2309065217414673E-2</v>
      </c>
      <c r="J84" s="28">
        <v>6.9394228448637338E-2</v>
      </c>
      <c r="K84" s="28">
        <v>2.9990247780889174E-2</v>
      </c>
      <c r="L84" s="28">
        <v>5.0454270181714889E-2</v>
      </c>
      <c r="M84" s="28">
        <v>6.6929077264057404E-2</v>
      </c>
      <c r="N84" s="32">
        <v>7.9389489442969793E-2</v>
      </c>
      <c r="O84" s="32">
        <v>2.9868001511430223E-2</v>
      </c>
      <c r="P84" s="32">
        <v>2.295447082814072E-2</v>
      </c>
      <c r="Q84" s="32">
        <v>2.1086112057812568E-2</v>
      </c>
      <c r="R84" s="32">
        <f>R82/R83</f>
        <v>2.5258305002892535E-2</v>
      </c>
    </row>
    <row r="85" spans="2:18" x14ac:dyDescent="0.25">
      <c r="B85" s="14" t="s">
        <v>73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x14ac:dyDescent="0.25">
      <c r="B86" s="15" t="s">
        <v>74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25">
      <c r="B87" s="16" t="s">
        <v>75</v>
      </c>
      <c r="C87" s="16">
        <v>733827941.46349335</v>
      </c>
      <c r="D87" s="6">
        <v>-865770990.113482</v>
      </c>
      <c r="E87" s="16">
        <v>1003157253.2712388</v>
      </c>
      <c r="F87" s="16">
        <v>928443099.87123871</v>
      </c>
      <c r="G87" s="17">
        <v>356100314.57954097</v>
      </c>
      <c r="H87" s="17">
        <v>503129324.77154779</v>
      </c>
      <c r="I87" s="17">
        <v>-834045178.50053978</v>
      </c>
      <c r="J87" s="17">
        <v>646947007.61705613</v>
      </c>
      <c r="K87" s="17">
        <v>577433374.09708333</v>
      </c>
      <c r="L87" s="9">
        <v>2334704755.7353091</v>
      </c>
      <c r="M87" s="9">
        <v>2074372198.564878</v>
      </c>
      <c r="N87" s="9">
        <v>826243770.84680939</v>
      </c>
      <c r="O87" s="9">
        <v>-319337375.90733218</v>
      </c>
      <c r="P87" s="9">
        <v>517239969.31945133</v>
      </c>
      <c r="Q87" s="9">
        <v>326727005.23902237</v>
      </c>
      <c r="R87" s="9">
        <v>1269682476.4226294</v>
      </c>
    </row>
    <row r="88" spans="2:18" x14ac:dyDescent="0.25">
      <c r="B88" s="16" t="s">
        <v>76</v>
      </c>
      <c r="C88" s="16">
        <v>-19706783757</v>
      </c>
      <c r="D88" s="6">
        <v>-19551769757.5</v>
      </c>
      <c r="E88" s="16">
        <v>-19256082019.195831</v>
      </c>
      <c r="F88" s="16">
        <v>-22718843185.333332</v>
      </c>
      <c r="G88" s="17">
        <v>-15325948850</v>
      </c>
      <c r="H88" s="17">
        <v>-13811003559.697166</v>
      </c>
      <c r="I88" s="17">
        <v>-17382571132.333332</v>
      </c>
      <c r="J88" s="17">
        <v>-10921380678.5</v>
      </c>
      <c r="K88" s="17">
        <v>-7616688350.5</v>
      </c>
      <c r="L88" s="9">
        <v>-6860333721.666666</v>
      </c>
      <c r="M88" s="9">
        <v>-3955018394.4999981</v>
      </c>
      <c r="N88" s="9">
        <v>-2618208637.8661175</v>
      </c>
      <c r="O88" s="9">
        <v>-4331267261.5000019</v>
      </c>
      <c r="P88" s="9">
        <v>-5241462326.1333351</v>
      </c>
      <c r="Q88" s="9">
        <v>-6396822322.9382887</v>
      </c>
      <c r="R88" s="9">
        <v>22579735943.405708</v>
      </c>
    </row>
    <row r="89" spans="2:18" x14ac:dyDescent="0.25">
      <c r="B89" s="20" t="s">
        <v>77</v>
      </c>
      <c r="C89" s="28">
        <v>-3.7237326522286118E-2</v>
      </c>
      <c r="D89" s="28">
        <v>4.428095261204551E-2</v>
      </c>
      <c r="E89" s="28">
        <v>-5.2095605547962477E-2</v>
      </c>
      <c r="F89" s="28">
        <v>-4.0866653829919317E-2</v>
      </c>
      <c r="G89" s="28">
        <v>-2.3235123519255448E-2</v>
      </c>
      <c r="H89" s="28">
        <v>-3.6429599239244562E-2</v>
      </c>
      <c r="I89" s="28">
        <v>4.7981692245120847E-2</v>
      </c>
      <c r="J89" s="28">
        <v>-5.9236741824286565E-2</v>
      </c>
      <c r="K89" s="28">
        <v>-7.5811605716961952E-2</v>
      </c>
      <c r="L89" s="28">
        <v>-0.34031941454418202</v>
      </c>
      <c r="M89" s="28">
        <v>-0.52449116329005707</v>
      </c>
      <c r="N89" s="32">
        <v>-0.31557598538831932</v>
      </c>
      <c r="O89" s="32">
        <v>7.3728393245523119E-2</v>
      </c>
      <c r="P89" s="32">
        <v>-9.8682378530234136E-2</v>
      </c>
      <c r="Q89" s="32">
        <v>-5.1076454643333755E-2</v>
      </c>
      <c r="R89" s="32">
        <f>R87/R88</f>
        <v>5.6231059548481274E-2</v>
      </c>
    </row>
    <row r="90" spans="2:18" x14ac:dyDescent="0.25">
      <c r="B90" s="15" t="s">
        <v>78</v>
      </c>
      <c r="C90" s="15"/>
      <c r="D90" s="5"/>
      <c r="E90" s="15"/>
      <c r="F90" s="15"/>
      <c r="G90" s="5"/>
      <c r="H90" s="22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16" t="s">
        <v>75</v>
      </c>
      <c r="C91" s="16">
        <v>-3487068303</v>
      </c>
      <c r="D91" s="16">
        <v>-865770990.113482</v>
      </c>
      <c r="E91" s="16">
        <v>1003157253.2712388</v>
      </c>
      <c r="F91" s="16">
        <v>928443099.87123871</v>
      </c>
      <c r="G91" s="17">
        <v>356100314.57954097</v>
      </c>
      <c r="H91" s="17">
        <v>503129324.77154779</v>
      </c>
      <c r="I91" s="17">
        <v>-834045178.50053978</v>
      </c>
      <c r="J91" s="17">
        <v>1165176007.6170561</v>
      </c>
      <c r="K91" s="17">
        <v>577433374.09708333</v>
      </c>
      <c r="L91" s="9">
        <v>2335134170.1702809</v>
      </c>
      <c r="M91" s="9">
        <v>1851949270.564878</v>
      </c>
      <c r="N91" s="9">
        <v>826243767.84680939</v>
      </c>
      <c r="O91" s="9">
        <v>-350337166.90733218</v>
      </c>
      <c r="P91" s="9">
        <v>517239969.31945133</v>
      </c>
      <c r="Q91" s="9">
        <v>326727005.23902237</v>
      </c>
      <c r="R91" s="9">
        <v>1269682476.4226294</v>
      </c>
    </row>
    <row r="92" spans="2:18" x14ac:dyDescent="0.25">
      <c r="B92" s="16" t="s">
        <v>79</v>
      </c>
      <c r="C92" s="16">
        <v>119436719071.5</v>
      </c>
      <c r="D92" s="16">
        <v>127609597946.5</v>
      </c>
      <c r="E92" s="16">
        <v>127794803326.89751</v>
      </c>
      <c r="F92" s="16">
        <v>128429835178.66666</v>
      </c>
      <c r="G92" s="17">
        <v>105849872693.49998</v>
      </c>
      <c r="H92" s="17">
        <v>142263726354.36304</v>
      </c>
      <c r="I92" s="17">
        <v>134454347728.33333</v>
      </c>
      <c r="J92" s="17">
        <v>135490552252.5</v>
      </c>
      <c r="K92" s="17">
        <v>143606875535.33334</v>
      </c>
      <c r="L92" s="9">
        <v>150593917925.2438</v>
      </c>
      <c r="M92" s="9">
        <v>161985066179.32916</v>
      </c>
      <c r="N92" s="9">
        <v>171856740239.82492</v>
      </c>
      <c r="O92" s="9">
        <v>298831127319.83331</v>
      </c>
      <c r="P92" s="9">
        <v>189587307090.88101</v>
      </c>
      <c r="Q92" s="9">
        <v>197329634073.00333</v>
      </c>
      <c r="R92" s="9">
        <v>165125318428.37396</v>
      </c>
    </row>
    <row r="93" spans="2:18" x14ac:dyDescent="0.25">
      <c r="B93" s="20" t="s">
        <v>80</v>
      </c>
      <c r="C93" s="28">
        <v>-2.9195948533319051E-2</v>
      </c>
      <c r="D93" s="28">
        <v>-6.7845287818903265E-3</v>
      </c>
      <c r="E93" s="28">
        <v>7.8497499675724298E-3</v>
      </c>
      <c r="F93" s="28">
        <v>7.2291854815481485E-3</v>
      </c>
      <c r="G93" s="28">
        <v>3.3642016331060579E-3</v>
      </c>
      <c r="H93" s="28">
        <v>3.5365959943879782E-3</v>
      </c>
      <c r="I93" s="28">
        <v>-6.2031848920626829E-3</v>
      </c>
      <c r="J93" s="28">
        <v>8.599684540702408E-3</v>
      </c>
      <c r="K93" s="28">
        <v>4.0209312537755918E-3</v>
      </c>
      <c r="L93" s="28">
        <v>1.5506165204689493E-2</v>
      </c>
      <c r="M93" s="28">
        <v>1.1432839546545831E-2</v>
      </c>
      <c r="N93" s="32">
        <v>4.8077472358302141E-3</v>
      </c>
      <c r="O93" s="32">
        <v>-1.1723583485075599E-3</v>
      </c>
      <c r="P93" s="32">
        <v>2.7282415540166196E-3</v>
      </c>
      <c r="Q93" s="32">
        <v>1.6557422141579997E-3</v>
      </c>
      <c r="R93" s="32">
        <f>R91/R92</f>
        <v>7.6892053169506933E-3</v>
      </c>
    </row>
    <row r="94" spans="2:18" x14ac:dyDescent="0.25">
      <c r="B94" s="15" t="s">
        <v>81</v>
      </c>
      <c r="C94" s="15"/>
      <c r="D94" s="5"/>
      <c r="E94" s="15"/>
      <c r="F94" s="15"/>
      <c r="G94" s="5"/>
      <c r="H94" s="22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16" t="s">
        <v>82</v>
      </c>
      <c r="C95" s="16">
        <v>6477135916.3162498</v>
      </c>
      <c r="D95" s="6">
        <v>4203637402.4569445</v>
      </c>
      <c r="E95" s="16">
        <v>7894455834.2211113</v>
      </c>
      <c r="F95" s="16">
        <v>8867474348.8411102</v>
      </c>
      <c r="G95" s="17">
        <v>8324718710.3225002</v>
      </c>
      <c r="H95" s="17">
        <v>12533128983.76897</v>
      </c>
      <c r="I95" s="17">
        <v>14258241610.530832</v>
      </c>
      <c r="J95" s="17">
        <v>22107334844.643333</v>
      </c>
      <c r="K95" s="17">
        <v>10372844035.278749</v>
      </c>
      <c r="L95" s="9">
        <v>15220682508.467916</v>
      </c>
      <c r="M95" s="9">
        <v>20981195400.303749</v>
      </c>
      <c r="N95" s="9">
        <v>29088812524.70752</v>
      </c>
      <c r="O95" s="9">
        <v>11369499595.381001</v>
      </c>
      <c r="P95" s="9">
        <v>13897058593.997786</v>
      </c>
      <c r="Q95" s="9">
        <v>10587361872.156309</v>
      </c>
      <c r="R95" s="9">
        <v>9574361566.810915</v>
      </c>
    </row>
    <row r="96" spans="2:18" x14ac:dyDescent="0.25">
      <c r="B96" s="16" t="s">
        <v>62</v>
      </c>
      <c r="C96" s="16">
        <v>4486879906.8527565</v>
      </c>
      <c r="D96" s="6">
        <v>5057338041.5704269</v>
      </c>
      <c r="E96" s="16">
        <v>6423965725.8498726</v>
      </c>
      <c r="F96" s="16">
        <v>7315484868.9698725</v>
      </c>
      <c r="G96" s="17">
        <v>7598149065.742959</v>
      </c>
      <c r="H96" s="17">
        <v>11261844394.395575</v>
      </c>
      <c r="I96" s="17">
        <v>13980299826.031372</v>
      </c>
      <c r="J96" s="17">
        <v>20478999002.176277</v>
      </c>
      <c r="K96" s="17">
        <v>9753858182.1816673</v>
      </c>
      <c r="L96" s="9">
        <v>12882884752.732607</v>
      </c>
      <c r="M96" s="9">
        <v>18600732438.748875</v>
      </c>
      <c r="N96" s="9">
        <v>28200655807.060349</v>
      </c>
      <c r="O96" s="9">
        <v>11197586231.288334</v>
      </c>
      <c r="P96" s="9">
        <v>13028786311.678335</v>
      </c>
      <c r="Q96" s="9">
        <v>10516709118.439968</v>
      </c>
      <c r="R96" s="9">
        <v>7996554620.3882847</v>
      </c>
    </row>
    <row r="97" spans="2:18" x14ac:dyDescent="0.25">
      <c r="B97" s="20" t="s">
        <v>83</v>
      </c>
      <c r="C97" s="28">
        <v>1.4435723823193485</v>
      </c>
      <c r="D97" s="28">
        <v>0.83119565429555753</v>
      </c>
      <c r="E97" s="28">
        <v>1.2289069044148266</v>
      </c>
      <c r="F97" s="28">
        <v>1.212151280150181</v>
      </c>
      <c r="G97" s="28">
        <v>1.0956245578091321</v>
      </c>
      <c r="H97" s="28">
        <v>1.1128842261402623</v>
      </c>
      <c r="I97" s="28">
        <v>1.0198809602052976</v>
      </c>
      <c r="J97" s="28">
        <v>1.0795124723768976</v>
      </c>
      <c r="K97" s="28">
        <v>1.0634606164592226</v>
      </c>
      <c r="L97" s="28">
        <v>1.18146539386215</v>
      </c>
      <c r="M97" s="28">
        <v>1.1279768401267853</v>
      </c>
      <c r="N97" s="32">
        <v>1.0314941866502556</v>
      </c>
      <c r="O97" s="32">
        <v>1.0153527162498919</v>
      </c>
      <c r="P97" s="32">
        <v>1.0666426067285466</v>
      </c>
      <c r="Q97" s="32">
        <v>1.0067181428069032</v>
      </c>
      <c r="R97" s="32">
        <f>R95/R96</f>
        <v>1.1973108446479939</v>
      </c>
    </row>
    <row r="98" spans="2:18" x14ac:dyDescent="0.25">
      <c r="B98" s="15" t="s">
        <v>84</v>
      </c>
      <c r="C98" s="15"/>
      <c r="D98" s="5"/>
      <c r="E98" s="15"/>
      <c r="F98" s="15"/>
      <c r="G98" s="5"/>
      <c r="H98" s="22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16" t="s">
        <v>85</v>
      </c>
      <c r="C99" s="16">
        <v>726986429.46349335</v>
      </c>
      <c r="D99" s="6">
        <v>-859398860.113482</v>
      </c>
      <c r="E99" s="16">
        <v>1029492441.2712388</v>
      </c>
      <c r="F99" s="16">
        <v>1093444343.8712387</v>
      </c>
      <c r="G99" s="17">
        <v>366174191.57954097</v>
      </c>
      <c r="H99" s="17">
        <v>482718006.77154779</v>
      </c>
      <c r="I99" s="17">
        <v>-908480949.50053978</v>
      </c>
      <c r="J99" s="17">
        <v>32161211.617056131</v>
      </c>
      <c r="K99" s="17">
        <v>625106012.09708333</v>
      </c>
      <c r="L99" s="9">
        <v>2378866993.900281</v>
      </c>
      <c r="M99" s="9">
        <v>2176818230.564878</v>
      </c>
      <c r="N99" s="9">
        <v>877634798.84680939</v>
      </c>
      <c r="O99" s="9">
        <v>-270050889.90733218</v>
      </c>
      <c r="P99" s="9">
        <v>650409791.31945133</v>
      </c>
      <c r="Q99" s="9">
        <v>531723448.23902237</v>
      </c>
      <c r="R99" s="9">
        <v>1425484553.4226294</v>
      </c>
    </row>
    <row r="100" spans="2:18" x14ac:dyDescent="0.25">
      <c r="B100" s="16" t="s">
        <v>86</v>
      </c>
      <c r="C100" s="16">
        <v>6459721857.3162498</v>
      </c>
      <c r="D100" s="6">
        <v>4201000335.4569445</v>
      </c>
      <c r="E100" s="16">
        <v>7894455834.2211113</v>
      </c>
      <c r="F100" s="16">
        <v>8867474348.8411102</v>
      </c>
      <c r="G100" s="17">
        <v>8324718710.3225002</v>
      </c>
      <c r="H100" s="17">
        <v>12535128708.76897</v>
      </c>
      <c r="I100" s="17">
        <v>14258241610.530832</v>
      </c>
      <c r="J100" s="17">
        <v>22107334874.643333</v>
      </c>
      <c r="K100" s="17">
        <v>10372844035.278749</v>
      </c>
      <c r="L100" s="9">
        <v>15220952508.467916</v>
      </c>
      <c r="M100" s="9">
        <v>20989847011.303749</v>
      </c>
      <c r="N100" s="9">
        <v>29088812524.70752</v>
      </c>
      <c r="O100" s="9">
        <v>11369995595.381001</v>
      </c>
      <c r="P100" s="9">
        <v>13897058593.997786</v>
      </c>
      <c r="Q100" s="9">
        <v>10587361872.156309</v>
      </c>
      <c r="R100" s="9">
        <v>9266040346.3899994</v>
      </c>
    </row>
    <row r="101" spans="2:18" x14ac:dyDescent="0.25">
      <c r="B101" s="20" t="s">
        <v>87</v>
      </c>
      <c r="C101" s="28">
        <v>0.11254144458868798</v>
      </c>
      <c r="D101" s="28">
        <v>-0.20457005272293197</v>
      </c>
      <c r="E101" s="28">
        <v>0.13040701764503712</v>
      </c>
      <c r="F101" s="28">
        <v>0.12330955815103552</v>
      </c>
      <c r="G101" s="28">
        <v>4.3986374113216778E-2</v>
      </c>
      <c r="H101" s="28">
        <v>3.8509218212802364E-2</v>
      </c>
      <c r="I101" s="28">
        <v>-6.371619827437594E-2</v>
      </c>
      <c r="J101" s="28">
        <v>1.4547756117787129E-3</v>
      </c>
      <c r="K101" s="28">
        <v>6.0263704917480218E-2</v>
      </c>
      <c r="L101" s="28">
        <v>0.15628897025838817</v>
      </c>
      <c r="M101" s="28">
        <v>0.10370815134539033</v>
      </c>
      <c r="N101" s="32">
        <v>3.0170870608807493E-2</v>
      </c>
      <c r="O101" s="32">
        <v>-2.3751186853321112E-2</v>
      </c>
      <c r="P101" s="32">
        <v>4.6801975174830653E-2</v>
      </c>
      <c r="Q101" s="32">
        <v>5.0222468511008513E-2</v>
      </c>
      <c r="R101" s="32">
        <f>R99/R100</f>
        <v>0.15383966615016853</v>
      </c>
    </row>
    <row r="102" spans="2:18" x14ac:dyDescent="0.25">
      <c r="B102" s="15" t="s">
        <v>88</v>
      </c>
      <c r="C102" s="15"/>
      <c r="D102" s="5"/>
      <c r="E102" s="15"/>
      <c r="F102" s="15"/>
      <c r="G102" s="5"/>
      <c r="H102" s="22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16" t="s">
        <v>89</v>
      </c>
      <c r="C103" s="16">
        <v>2368016385.166667</v>
      </c>
      <c r="D103" s="6">
        <v>3008018467.1166658</v>
      </c>
      <c r="E103" s="16">
        <v>4143188154.6487718</v>
      </c>
      <c r="F103" s="16">
        <v>4938809439.3787718</v>
      </c>
      <c r="G103" s="17">
        <v>4321024713.8983335</v>
      </c>
      <c r="H103" s="17">
        <v>7090493063.3130665</v>
      </c>
      <c r="I103" s="17">
        <v>8887051788</v>
      </c>
      <c r="J103" s="17">
        <v>13304446420.529495</v>
      </c>
      <c r="K103" s="17">
        <v>5096784254.75</v>
      </c>
      <c r="L103" s="9">
        <v>8225424568.75</v>
      </c>
      <c r="M103" s="9">
        <v>12218206939.283333</v>
      </c>
      <c r="N103" s="9">
        <v>18921429199.986992</v>
      </c>
      <c r="O103" s="9">
        <v>6460420307.25</v>
      </c>
      <c r="P103" s="9">
        <v>7878483041.6256657</v>
      </c>
      <c r="Q103" s="9">
        <v>6206672094.9272022</v>
      </c>
      <c r="R103" s="9">
        <v>5680181936.6672325</v>
      </c>
    </row>
    <row r="104" spans="2:18" x14ac:dyDescent="0.25">
      <c r="B104" s="16" t="s">
        <v>90</v>
      </c>
      <c r="C104" s="16">
        <v>3605620012.9991665</v>
      </c>
      <c r="D104" s="6">
        <v>3463245147.1041679</v>
      </c>
      <c r="E104" s="16">
        <v>4208519993.706389</v>
      </c>
      <c r="F104" s="16">
        <v>4919194555.9663887</v>
      </c>
      <c r="G104" s="17">
        <v>4575796372.5225</v>
      </c>
      <c r="H104" s="17">
        <v>7750242280.5262508</v>
      </c>
      <c r="I104" s="17">
        <v>12052672282.763332</v>
      </c>
      <c r="J104" s="17">
        <v>14256686378.934093</v>
      </c>
      <c r="K104" s="17">
        <v>6530610626.7816668</v>
      </c>
      <c r="L104" s="9">
        <v>11220553789.9575</v>
      </c>
      <c r="M104" s="9">
        <v>16091834322.920834</v>
      </c>
      <c r="N104" s="9">
        <v>21936723371.141708</v>
      </c>
      <c r="O104" s="9">
        <v>8370121372.79</v>
      </c>
      <c r="P104" s="9">
        <v>10384068543.398956</v>
      </c>
      <c r="Q104" s="9">
        <v>7551399123.1789074</v>
      </c>
      <c r="R104" s="9">
        <v>7570598595.4400005</v>
      </c>
    </row>
    <row r="105" spans="2:18" ht="30" x14ac:dyDescent="0.25">
      <c r="B105" s="20" t="s">
        <v>91</v>
      </c>
      <c r="C105" s="21">
        <v>0.656757056103908</v>
      </c>
      <c r="D105" s="21">
        <v>0.86855487825684385</v>
      </c>
      <c r="E105" s="21">
        <v>0.98447629115334667</v>
      </c>
      <c r="F105" s="21">
        <v>1.0039874176939378</v>
      </c>
      <c r="G105" s="21">
        <v>0.94432189768013686</v>
      </c>
      <c r="H105" s="21">
        <v>0.91487372996442806</v>
      </c>
      <c r="I105" s="21">
        <v>0</v>
      </c>
      <c r="J105" s="21">
        <v>0.93320748362595374</v>
      </c>
      <c r="K105" s="21">
        <v>0.78044528238268784</v>
      </c>
      <c r="L105" s="28">
        <v>0.73306761169950729</v>
      </c>
      <c r="M105" s="28">
        <v>0.75927993627674895</v>
      </c>
      <c r="N105" s="29">
        <v>0.86254582691590986</v>
      </c>
      <c r="O105" s="29">
        <v>0.77184308560349557</v>
      </c>
      <c r="P105" s="29">
        <v>0.75870869001860886</v>
      </c>
      <c r="Q105" s="29">
        <v>0.82192345996861882</v>
      </c>
      <c r="R105" s="21">
        <f>R103/R104</f>
        <v>0.7502949555519397</v>
      </c>
    </row>
    <row r="106" spans="2:18" x14ac:dyDescent="0.25">
      <c r="B106" s="14" t="s">
        <v>92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x14ac:dyDescent="0.25">
      <c r="B107" s="15" t="s">
        <v>93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ht="30" x14ac:dyDescent="0.25">
      <c r="B108" s="16" t="s">
        <v>94</v>
      </c>
      <c r="C108" s="16">
        <v>2285032586</v>
      </c>
      <c r="D108" s="16">
        <v>2688894801</v>
      </c>
      <c r="E108" s="16">
        <v>3770685406.46</v>
      </c>
      <c r="F108" s="16">
        <v>4745385194</v>
      </c>
      <c r="G108" s="17">
        <v>4367932392</v>
      </c>
      <c r="H108" s="17">
        <v>8308553423</v>
      </c>
      <c r="I108" s="17">
        <v>12870636781</v>
      </c>
      <c r="J108" s="17">
        <v>16090804775.880001</v>
      </c>
      <c r="K108" s="17">
        <v>8869861610</v>
      </c>
      <c r="L108" s="9">
        <v>11805384574</v>
      </c>
      <c r="M108" s="9">
        <v>17502662600.139999</v>
      </c>
      <c r="N108" s="9">
        <v>24769901111</v>
      </c>
      <c r="O108" s="9">
        <v>8863160153</v>
      </c>
      <c r="P108" s="9">
        <v>7861472301.2110825</v>
      </c>
      <c r="Q108" s="9">
        <v>8743740506.6787796</v>
      </c>
      <c r="R108" s="9">
        <v>9127455092.1332779</v>
      </c>
    </row>
    <row r="109" spans="2:18" x14ac:dyDescent="0.25">
      <c r="B109" s="16" t="s">
        <v>95</v>
      </c>
      <c r="C109" s="16">
        <v>94386253546.402756</v>
      </c>
      <c r="D109" s="6">
        <v>103993419047</v>
      </c>
      <c r="E109" s="6">
        <v>98933296905</v>
      </c>
      <c r="F109" s="6">
        <v>99707569935</v>
      </c>
      <c r="G109" s="17">
        <v>108879043324</v>
      </c>
      <c r="H109" s="17">
        <v>125095553208.08881</v>
      </c>
      <c r="I109" s="17">
        <v>127599910161</v>
      </c>
      <c r="J109" s="17">
        <v>137739575149</v>
      </c>
      <c r="K109" s="17">
        <v>136630797123.33334</v>
      </c>
      <c r="L109" s="9">
        <v>146026506309</v>
      </c>
      <c r="M109" s="9">
        <v>160866277394.25</v>
      </c>
      <c r="N109" s="9">
        <v>174681106370</v>
      </c>
      <c r="O109" s="9">
        <v>179856708420</v>
      </c>
      <c r="P109" s="9">
        <v>190089214741</v>
      </c>
      <c r="Q109" s="9">
        <v>220838854626.70337</v>
      </c>
      <c r="R109" s="9">
        <v>132223254285.75699</v>
      </c>
    </row>
    <row r="110" spans="2:18" x14ac:dyDescent="0.25">
      <c r="B110" s="20" t="s">
        <v>77</v>
      </c>
      <c r="C110" s="28">
        <v>2.420937901594556E-2</v>
      </c>
      <c r="D110" s="28">
        <v>2.5856393853006695E-2</v>
      </c>
      <c r="E110" s="28">
        <v>3.8113410999340028E-2</v>
      </c>
      <c r="F110" s="28">
        <v>4.7593028263486381E-2</v>
      </c>
      <c r="G110" s="28">
        <v>4.0117292167988629E-2</v>
      </c>
      <c r="H110" s="28">
        <v>6.6417656023145991E-2</v>
      </c>
      <c r="I110" s="28">
        <v>0.10086713042948378</v>
      </c>
      <c r="J110" s="28">
        <v>0.11682049083187419</v>
      </c>
      <c r="K110" s="28">
        <v>6.4918464919687099E-2</v>
      </c>
      <c r="L110" s="28">
        <v>8.0844121196867957E-2</v>
      </c>
      <c r="M110" s="28">
        <v>0.10880255876901154</v>
      </c>
      <c r="N110" s="32">
        <v>0.14180068826982206</v>
      </c>
      <c r="O110" s="32">
        <v>4.9279007888339735E-2</v>
      </c>
      <c r="P110" s="32">
        <v>4.1356750891535225E-2</v>
      </c>
      <c r="Q110" s="32">
        <v>3.9593306718868959E-2</v>
      </c>
      <c r="R110" s="32">
        <f>R108/R109</f>
        <v>6.9030634145543654E-2</v>
      </c>
    </row>
    <row r="111" spans="2:18" x14ac:dyDescent="0.25">
      <c r="B111" s="15" t="s">
        <v>96</v>
      </c>
      <c r="C111" s="15"/>
      <c r="D111" s="5"/>
      <c r="E111" s="5"/>
      <c r="F111" s="5"/>
      <c r="G111" s="5"/>
      <c r="H111" s="22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ht="30" x14ac:dyDescent="0.25">
      <c r="B112" s="16" t="s">
        <v>97</v>
      </c>
      <c r="C112" s="16">
        <v>31114921400</v>
      </c>
      <c r="D112" s="6">
        <v>62778534064</v>
      </c>
      <c r="E112" s="6">
        <v>53295187131.120003</v>
      </c>
      <c r="F112" s="6">
        <v>52948697697</v>
      </c>
      <c r="G112" s="17">
        <v>58654941534</v>
      </c>
      <c r="H112" s="17">
        <v>65418988671.785759</v>
      </c>
      <c r="I112" s="17">
        <v>61874521553</v>
      </c>
      <c r="J112" s="17">
        <v>62420885279</v>
      </c>
      <c r="K112" s="17">
        <v>59790753323</v>
      </c>
      <c r="L112" s="9">
        <v>69177677088</v>
      </c>
      <c r="M112" s="9">
        <v>75811710811</v>
      </c>
      <c r="N112" s="9">
        <v>79819437913</v>
      </c>
      <c r="O112" s="9">
        <v>85218572107</v>
      </c>
      <c r="P112" s="9">
        <v>88341097579</v>
      </c>
      <c r="Q112" s="9">
        <v>90671586849.190002</v>
      </c>
      <c r="R112" s="9">
        <v>35652806044.210495</v>
      </c>
    </row>
    <row r="113" spans="2:18" x14ac:dyDescent="0.25">
      <c r="B113" s="16" t="s">
        <v>98</v>
      </c>
      <c r="C113" s="16">
        <v>135897184057</v>
      </c>
      <c r="D113" s="6">
        <v>130157776498</v>
      </c>
      <c r="E113" s="6">
        <v>130053799615</v>
      </c>
      <c r="F113" s="6">
        <v>130953728576</v>
      </c>
      <c r="G113" s="17">
        <v>103937059685</v>
      </c>
      <c r="H113" s="17">
        <v>115801637225.5</v>
      </c>
      <c r="I113" s="17">
        <v>128987137899</v>
      </c>
      <c r="J113" s="17">
        <v>142374685031</v>
      </c>
      <c r="K113" s="17">
        <v>143592082200</v>
      </c>
      <c r="L113" s="9">
        <v>150865018798.32492</v>
      </c>
      <c r="M113" s="9">
        <v>168535052036.26999</v>
      </c>
      <c r="N113" s="9">
        <v>178511838936.32492</v>
      </c>
      <c r="O113" s="9">
        <v>172203068914</v>
      </c>
      <c r="P113" s="9">
        <v>194478804012</v>
      </c>
      <c r="Q113" s="9">
        <v>205239784721.57336</v>
      </c>
      <c r="R113" s="9">
        <v>160842991502.41016</v>
      </c>
    </row>
    <row r="114" spans="2:18" ht="30" x14ac:dyDescent="0.25">
      <c r="B114" s="20" t="s">
        <v>99</v>
      </c>
      <c r="C114" s="28">
        <v>0.22895927988433756</v>
      </c>
      <c r="D114" s="28">
        <v>0.48232641762257406</v>
      </c>
      <c r="E114" s="28">
        <v>0.40979338772792839</v>
      </c>
      <c r="F114" s="28">
        <v>0.40433134873491455</v>
      </c>
      <c r="G114" s="28">
        <v>0.56433135314549376</v>
      </c>
      <c r="H114" s="28">
        <v>0.56492283044665126</v>
      </c>
      <c r="I114" s="28">
        <v>0.47969528249746285</v>
      </c>
      <c r="J114" s="28">
        <v>0.43842685422207445</v>
      </c>
      <c r="K114" s="28">
        <v>0.41639310752330605</v>
      </c>
      <c r="L114" s="28">
        <v>0.45854020792239542</v>
      </c>
      <c r="M114" s="28">
        <v>0.44982755750230974</v>
      </c>
      <c r="N114" s="32">
        <v>0.44713806315933785</v>
      </c>
      <c r="O114" s="32">
        <v>0.49487255160103472</v>
      </c>
      <c r="P114" s="32">
        <v>0.45424537665065573</v>
      </c>
      <c r="Q114" s="32">
        <v>0.4417836774297651</v>
      </c>
      <c r="R114" s="32">
        <f>R112/R113</f>
        <v>0.22166216700636443</v>
      </c>
    </row>
    <row r="115" spans="2:18" x14ac:dyDescent="0.25">
      <c r="B115" s="15" t="s">
        <v>100</v>
      </c>
      <c r="C115" s="15"/>
      <c r="D115" s="5"/>
      <c r="E115" s="5"/>
      <c r="F115" s="5"/>
      <c r="G115" s="5"/>
      <c r="H115" s="22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16" t="s">
        <v>101</v>
      </c>
      <c r="C116" s="16">
        <v>-17988707089</v>
      </c>
      <c r="D116" s="6">
        <v>-19397092465</v>
      </c>
      <c r="E116" s="6">
        <v>-18756151559.799999</v>
      </c>
      <c r="F116" s="6">
        <v>-23181467979</v>
      </c>
      <c r="G116" s="17">
        <v>-16774042448</v>
      </c>
      <c r="H116" s="17">
        <v>-13138380748.576584</v>
      </c>
      <c r="I116" s="17">
        <v>-10839438602</v>
      </c>
      <c r="J116" s="17">
        <v>-10175344511</v>
      </c>
      <c r="K116" s="17">
        <v>-8866465720</v>
      </c>
      <c r="L116" s="9">
        <v>-7641948320.9709969</v>
      </c>
      <c r="M116" s="9">
        <v>-2932014206.7009969</v>
      </c>
      <c r="N116" s="9">
        <v>-3298266680.1443424</v>
      </c>
      <c r="O116" s="9">
        <v>-4163133376</v>
      </c>
      <c r="P116" s="9">
        <v>-4148387278.3416667</v>
      </c>
      <c r="Q116" s="9">
        <v>-6354558023.3765507</v>
      </c>
      <c r="R116" s="9">
        <v>-2062992299.7828789</v>
      </c>
    </row>
    <row r="117" spans="2:18" x14ac:dyDescent="0.25">
      <c r="B117" s="16" t="s">
        <v>102</v>
      </c>
      <c r="C117" s="16">
        <v>135906907909</v>
      </c>
      <c r="D117" s="6">
        <v>130154776498</v>
      </c>
      <c r="E117" s="6">
        <v>131570990559.63</v>
      </c>
      <c r="F117" s="6">
        <v>132569932061</v>
      </c>
      <c r="G117" s="17">
        <v>105659944278</v>
      </c>
      <c r="H117" s="17">
        <v>117576691964.5</v>
      </c>
      <c r="I117" s="17">
        <v>131228017715</v>
      </c>
      <c r="J117" s="17">
        <v>144463055477</v>
      </c>
      <c r="K117" s="17">
        <v>143391562764</v>
      </c>
      <c r="L117" s="9">
        <v>150865018798.32492</v>
      </c>
      <c r="M117" s="9">
        <v>168535052036.26999</v>
      </c>
      <c r="N117" s="9">
        <v>178511839133.32492</v>
      </c>
      <c r="O117" s="9">
        <v>172205068914</v>
      </c>
      <c r="P117" s="9">
        <v>194478804012</v>
      </c>
      <c r="Q117" s="9">
        <v>205320144313.57336</v>
      </c>
      <c r="R117" s="9">
        <v>231538471814.62192</v>
      </c>
    </row>
    <row r="118" spans="2:18" x14ac:dyDescent="0.25">
      <c r="B118" s="20" t="s">
        <v>77</v>
      </c>
      <c r="C118" s="28">
        <v>-0.13236050592104417</v>
      </c>
      <c r="D118" s="28">
        <v>-0.14903096902708032</v>
      </c>
      <c r="E118" s="28">
        <v>-0.14255537242686808</v>
      </c>
      <c r="F118" s="28">
        <v>-0.17486218495105968</v>
      </c>
      <c r="G118" s="28">
        <v>-0.15875498101594787</v>
      </c>
      <c r="H118" s="28">
        <v>-0.11174307193932163</v>
      </c>
      <c r="I118" s="28">
        <v>-8.2600033062611752E-2</v>
      </c>
      <c r="J118" s="28">
        <v>-7.0435617448365684E-2</v>
      </c>
      <c r="K118" s="28">
        <v>-6.1833943009553569E-2</v>
      </c>
      <c r="L118" s="28">
        <v>-5.0654209848253084E-2</v>
      </c>
      <c r="M118" s="28">
        <v>-1.7397058779618176E-2</v>
      </c>
      <c r="N118" s="32">
        <v>-1.8476459018950391E-2</v>
      </c>
      <c r="O118" s="32">
        <v>-2.4175440376142981E-2</v>
      </c>
      <c r="P118" s="32">
        <v>-2.1330793859086553E-2</v>
      </c>
      <c r="Q118" s="32">
        <v>-3.0949510797496853E-2</v>
      </c>
      <c r="R118" s="32">
        <f>R116/R117</f>
        <v>-8.9099331252155151E-3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305685B</dc:creator>
  <cp:lastModifiedBy>DGTCP</cp:lastModifiedBy>
  <dcterms:created xsi:type="dcterms:W3CDTF">2015-04-08T16:41:05Z</dcterms:created>
  <dcterms:modified xsi:type="dcterms:W3CDTF">2016-05-06T15:07:40Z</dcterms:modified>
</cp:coreProperties>
</file>